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uc-my.sharepoint.com/personal/ljames_etuc_org/Documents/Downloads/"/>
    </mc:Choice>
  </mc:AlternateContent>
  <xr:revisionPtr revIDLastSave="0" documentId="8_{C32E3347-EAE8-40F2-96AC-DBF3346F5859}" xr6:coauthVersionLast="47" xr6:coauthVersionMax="47" xr10:uidLastSave="{00000000-0000-0000-0000-000000000000}"/>
  <bookViews>
    <workbookView xWindow="-110" yWindow="-110" windowWidth="19420" windowHeight="10420" xr2:uid="{60C5DAA3-A8E0-444C-8525-58628B1731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0" i="1" l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T139" i="1"/>
  <c r="U139" i="1"/>
  <c r="V139" i="1"/>
  <c r="W139" i="1"/>
  <c r="X139" i="1"/>
  <c r="Y139" i="1"/>
  <c r="S139" i="1"/>
  <c r="M139" i="1"/>
  <c r="N139" i="1"/>
  <c r="O139" i="1"/>
  <c r="P139" i="1"/>
  <c r="Q139" i="1"/>
  <c r="R139" i="1"/>
  <c r="E139" i="1"/>
  <c r="F139" i="1"/>
  <c r="G139" i="1"/>
  <c r="H139" i="1"/>
  <c r="I139" i="1"/>
  <c r="J139" i="1"/>
  <c r="K139" i="1"/>
  <c r="D139" i="1"/>
  <c r="C139" i="1"/>
  <c r="L139" i="1"/>
  <c r="D42" i="1"/>
  <c r="D113" i="1" s="1"/>
  <c r="E42" i="1"/>
  <c r="E113" i="1" s="1"/>
  <c r="F42" i="1"/>
  <c r="F113" i="1" s="1"/>
  <c r="G42" i="1"/>
  <c r="G113" i="1" s="1"/>
  <c r="H42" i="1"/>
  <c r="H113" i="1" s="1"/>
  <c r="I42" i="1"/>
  <c r="I113" i="1" s="1"/>
  <c r="J42" i="1"/>
  <c r="J113" i="1" s="1"/>
  <c r="K42" i="1"/>
  <c r="K113" i="1" s="1"/>
  <c r="L42" i="1"/>
  <c r="L113" i="1" s="1"/>
  <c r="M42" i="1"/>
  <c r="M113" i="1" s="1"/>
  <c r="N42" i="1"/>
  <c r="N113" i="1" s="1"/>
  <c r="O42" i="1"/>
  <c r="O113" i="1" s="1"/>
  <c r="P42" i="1"/>
  <c r="P113" i="1" s="1"/>
  <c r="Q42" i="1"/>
  <c r="Q113" i="1" s="1"/>
  <c r="R42" i="1"/>
  <c r="R113" i="1" s="1"/>
  <c r="S42" i="1"/>
  <c r="S113" i="1" s="1"/>
  <c r="T42" i="1"/>
  <c r="T113" i="1" s="1"/>
  <c r="U42" i="1"/>
  <c r="U113" i="1" s="1"/>
  <c r="V42" i="1"/>
  <c r="V113" i="1" s="1"/>
  <c r="W42" i="1"/>
  <c r="W113" i="1" s="1"/>
  <c r="X42" i="1"/>
  <c r="X113" i="1" s="1"/>
  <c r="Y42" i="1"/>
  <c r="Y113" i="1" s="1"/>
  <c r="D43" i="1"/>
  <c r="D114" i="1" s="1"/>
  <c r="E43" i="1"/>
  <c r="E114" i="1" s="1"/>
  <c r="F43" i="1"/>
  <c r="F114" i="1" s="1"/>
  <c r="G43" i="1"/>
  <c r="G114" i="1" s="1"/>
  <c r="H43" i="1"/>
  <c r="H114" i="1" s="1"/>
  <c r="I43" i="1"/>
  <c r="I114" i="1" s="1"/>
  <c r="J43" i="1"/>
  <c r="J114" i="1" s="1"/>
  <c r="K43" i="1"/>
  <c r="K114" i="1" s="1"/>
  <c r="L43" i="1"/>
  <c r="L114" i="1" s="1"/>
  <c r="M43" i="1"/>
  <c r="M114" i="1" s="1"/>
  <c r="N43" i="1"/>
  <c r="N114" i="1" s="1"/>
  <c r="O43" i="1"/>
  <c r="O114" i="1" s="1"/>
  <c r="P43" i="1"/>
  <c r="P114" i="1" s="1"/>
  <c r="Q43" i="1"/>
  <c r="Q114" i="1" s="1"/>
  <c r="R43" i="1"/>
  <c r="R114" i="1" s="1"/>
  <c r="S43" i="1"/>
  <c r="S114" i="1" s="1"/>
  <c r="T43" i="1"/>
  <c r="T114" i="1" s="1"/>
  <c r="U43" i="1"/>
  <c r="U114" i="1" s="1"/>
  <c r="V43" i="1"/>
  <c r="V114" i="1" s="1"/>
  <c r="W43" i="1"/>
  <c r="W114" i="1" s="1"/>
  <c r="X43" i="1"/>
  <c r="X114" i="1" s="1"/>
  <c r="Y43" i="1"/>
  <c r="Y114" i="1" s="1"/>
  <c r="D44" i="1"/>
  <c r="D115" i="1" s="1"/>
  <c r="E44" i="1"/>
  <c r="E115" i="1" s="1"/>
  <c r="F44" i="1"/>
  <c r="F115" i="1" s="1"/>
  <c r="G44" i="1"/>
  <c r="G115" i="1" s="1"/>
  <c r="H44" i="1"/>
  <c r="H115" i="1" s="1"/>
  <c r="I44" i="1"/>
  <c r="I115" i="1" s="1"/>
  <c r="J44" i="1"/>
  <c r="J115" i="1" s="1"/>
  <c r="K44" i="1"/>
  <c r="K115" i="1" s="1"/>
  <c r="L44" i="1"/>
  <c r="L115" i="1" s="1"/>
  <c r="M44" i="1"/>
  <c r="M115" i="1" s="1"/>
  <c r="N44" i="1"/>
  <c r="N115" i="1" s="1"/>
  <c r="O44" i="1"/>
  <c r="O115" i="1" s="1"/>
  <c r="P44" i="1"/>
  <c r="P115" i="1" s="1"/>
  <c r="Q44" i="1"/>
  <c r="Q115" i="1" s="1"/>
  <c r="R44" i="1"/>
  <c r="R115" i="1" s="1"/>
  <c r="S44" i="1"/>
  <c r="S115" i="1" s="1"/>
  <c r="T44" i="1"/>
  <c r="T115" i="1" s="1"/>
  <c r="U44" i="1"/>
  <c r="U115" i="1" s="1"/>
  <c r="V44" i="1"/>
  <c r="V115" i="1" s="1"/>
  <c r="W44" i="1"/>
  <c r="W115" i="1" s="1"/>
  <c r="X44" i="1"/>
  <c r="X115" i="1" s="1"/>
  <c r="Y44" i="1"/>
  <c r="Y115" i="1" s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S116" i="1" s="1"/>
  <c r="T46" i="1"/>
  <c r="T116" i="1" s="1"/>
  <c r="U46" i="1"/>
  <c r="U116" i="1" s="1"/>
  <c r="V46" i="1"/>
  <c r="V116" i="1" s="1"/>
  <c r="W46" i="1"/>
  <c r="W116" i="1" s="1"/>
  <c r="X46" i="1"/>
  <c r="X116" i="1" s="1"/>
  <c r="Y46" i="1"/>
  <c r="Y116" i="1" s="1"/>
  <c r="D47" i="1"/>
  <c r="D117" i="1" s="1"/>
  <c r="E47" i="1"/>
  <c r="E117" i="1" s="1"/>
  <c r="F47" i="1"/>
  <c r="F117" i="1" s="1"/>
  <c r="G47" i="1"/>
  <c r="G117" i="1" s="1"/>
  <c r="H47" i="1"/>
  <c r="H117" i="1" s="1"/>
  <c r="I47" i="1"/>
  <c r="I117" i="1" s="1"/>
  <c r="J47" i="1"/>
  <c r="J117" i="1" s="1"/>
  <c r="K47" i="1"/>
  <c r="K117" i="1" s="1"/>
  <c r="L47" i="1"/>
  <c r="L117" i="1" s="1"/>
  <c r="M47" i="1"/>
  <c r="M117" i="1" s="1"/>
  <c r="N47" i="1"/>
  <c r="N117" i="1" s="1"/>
  <c r="O47" i="1"/>
  <c r="O117" i="1" s="1"/>
  <c r="P47" i="1"/>
  <c r="P117" i="1" s="1"/>
  <c r="Q47" i="1"/>
  <c r="Q117" i="1" s="1"/>
  <c r="R47" i="1"/>
  <c r="R117" i="1" s="1"/>
  <c r="S47" i="1"/>
  <c r="S117" i="1" s="1"/>
  <c r="T47" i="1"/>
  <c r="T117" i="1" s="1"/>
  <c r="U47" i="1"/>
  <c r="U117" i="1" s="1"/>
  <c r="V47" i="1"/>
  <c r="V117" i="1" s="1"/>
  <c r="W47" i="1"/>
  <c r="W117" i="1" s="1"/>
  <c r="X47" i="1"/>
  <c r="X117" i="1" s="1"/>
  <c r="Y47" i="1"/>
  <c r="Y117" i="1" s="1"/>
  <c r="D48" i="1"/>
  <c r="D118" i="1" s="1"/>
  <c r="E48" i="1"/>
  <c r="E118" i="1" s="1"/>
  <c r="F48" i="1"/>
  <c r="F118" i="1" s="1"/>
  <c r="G48" i="1"/>
  <c r="G118" i="1" s="1"/>
  <c r="H48" i="1"/>
  <c r="H118" i="1" s="1"/>
  <c r="I48" i="1"/>
  <c r="I118" i="1" s="1"/>
  <c r="J48" i="1"/>
  <c r="J118" i="1" s="1"/>
  <c r="K48" i="1"/>
  <c r="K118" i="1" s="1"/>
  <c r="L48" i="1"/>
  <c r="L118" i="1" s="1"/>
  <c r="M48" i="1"/>
  <c r="M118" i="1" s="1"/>
  <c r="N48" i="1"/>
  <c r="N118" i="1" s="1"/>
  <c r="O48" i="1"/>
  <c r="O118" i="1" s="1"/>
  <c r="P48" i="1"/>
  <c r="P118" i="1" s="1"/>
  <c r="Q48" i="1"/>
  <c r="Q118" i="1" s="1"/>
  <c r="R48" i="1"/>
  <c r="R118" i="1" s="1"/>
  <c r="S48" i="1"/>
  <c r="S118" i="1" s="1"/>
  <c r="T48" i="1"/>
  <c r="T118" i="1" s="1"/>
  <c r="U48" i="1"/>
  <c r="U118" i="1" s="1"/>
  <c r="V48" i="1"/>
  <c r="V118" i="1" s="1"/>
  <c r="W48" i="1"/>
  <c r="W118" i="1" s="1"/>
  <c r="X48" i="1"/>
  <c r="X118" i="1" s="1"/>
  <c r="Y48" i="1"/>
  <c r="Y118" i="1" s="1"/>
  <c r="D49" i="1"/>
  <c r="D119" i="1" s="1"/>
  <c r="E49" i="1"/>
  <c r="E119" i="1" s="1"/>
  <c r="F49" i="1"/>
  <c r="F119" i="1" s="1"/>
  <c r="G49" i="1"/>
  <c r="G119" i="1" s="1"/>
  <c r="H49" i="1"/>
  <c r="H119" i="1" s="1"/>
  <c r="I49" i="1"/>
  <c r="I119" i="1" s="1"/>
  <c r="J49" i="1"/>
  <c r="J119" i="1" s="1"/>
  <c r="K49" i="1"/>
  <c r="K119" i="1" s="1"/>
  <c r="L49" i="1"/>
  <c r="L119" i="1" s="1"/>
  <c r="M49" i="1"/>
  <c r="M119" i="1" s="1"/>
  <c r="N49" i="1"/>
  <c r="N119" i="1" s="1"/>
  <c r="O49" i="1"/>
  <c r="O119" i="1" s="1"/>
  <c r="P49" i="1"/>
  <c r="P119" i="1" s="1"/>
  <c r="Q49" i="1"/>
  <c r="Q119" i="1" s="1"/>
  <c r="R49" i="1"/>
  <c r="R119" i="1" s="1"/>
  <c r="S49" i="1"/>
  <c r="S119" i="1" s="1"/>
  <c r="T49" i="1"/>
  <c r="T119" i="1" s="1"/>
  <c r="U49" i="1"/>
  <c r="U119" i="1" s="1"/>
  <c r="V49" i="1"/>
  <c r="V119" i="1" s="1"/>
  <c r="W49" i="1"/>
  <c r="W119" i="1" s="1"/>
  <c r="X49" i="1"/>
  <c r="X119" i="1" s="1"/>
  <c r="Y49" i="1"/>
  <c r="Y119" i="1" s="1"/>
  <c r="D50" i="1"/>
  <c r="D120" i="1" s="1"/>
  <c r="E50" i="1"/>
  <c r="E120" i="1" s="1"/>
  <c r="F50" i="1"/>
  <c r="F120" i="1" s="1"/>
  <c r="G50" i="1"/>
  <c r="G120" i="1" s="1"/>
  <c r="H50" i="1"/>
  <c r="H120" i="1" s="1"/>
  <c r="I50" i="1"/>
  <c r="I120" i="1" s="1"/>
  <c r="J50" i="1"/>
  <c r="J120" i="1" s="1"/>
  <c r="K50" i="1"/>
  <c r="K120" i="1" s="1"/>
  <c r="L50" i="1"/>
  <c r="L120" i="1" s="1"/>
  <c r="M50" i="1"/>
  <c r="M120" i="1" s="1"/>
  <c r="N50" i="1"/>
  <c r="N120" i="1" s="1"/>
  <c r="O50" i="1"/>
  <c r="O120" i="1" s="1"/>
  <c r="P50" i="1"/>
  <c r="P120" i="1" s="1"/>
  <c r="Q50" i="1"/>
  <c r="Q120" i="1" s="1"/>
  <c r="R50" i="1"/>
  <c r="R120" i="1" s="1"/>
  <c r="S50" i="1"/>
  <c r="S120" i="1" s="1"/>
  <c r="T50" i="1"/>
  <c r="T120" i="1" s="1"/>
  <c r="U50" i="1"/>
  <c r="U120" i="1" s="1"/>
  <c r="V50" i="1"/>
  <c r="V120" i="1" s="1"/>
  <c r="W50" i="1"/>
  <c r="W120" i="1" s="1"/>
  <c r="X50" i="1"/>
  <c r="X120" i="1" s="1"/>
  <c r="Y50" i="1"/>
  <c r="Y120" i="1" s="1"/>
  <c r="D51" i="1"/>
  <c r="D121" i="1" s="1"/>
  <c r="E51" i="1"/>
  <c r="E121" i="1" s="1"/>
  <c r="F51" i="1"/>
  <c r="F121" i="1" s="1"/>
  <c r="G51" i="1"/>
  <c r="G121" i="1" s="1"/>
  <c r="H51" i="1"/>
  <c r="H121" i="1" s="1"/>
  <c r="I51" i="1"/>
  <c r="I121" i="1" s="1"/>
  <c r="J51" i="1"/>
  <c r="J121" i="1" s="1"/>
  <c r="K51" i="1"/>
  <c r="K121" i="1" s="1"/>
  <c r="L51" i="1"/>
  <c r="L121" i="1" s="1"/>
  <c r="M51" i="1"/>
  <c r="M121" i="1" s="1"/>
  <c r="N51" i="1"/>
  <c r="N121" i="1" s="1"/>
  <c r="O51" i="1"/>
  <c r="O121" i="1" s="1"/>
  <c r="P51" i="1"/>
  <c r="P121" i="1" s="1"/>
  <c r="Q51" i="1"/>
  <c r="Q121" i="1" s="1"/>
  <c r="R51" i="1"/>
  <c r="R121" i="1" s="1"/>
  <c r="S51" i="1"/>
  <c r="S121" i="1" s="1"/>
  <c r="T51" i="1"/>
  <c r="T121" i="1" s="1"/>
  <c r="U51" i="1"/>
  <c r="U121" i="1" s="1"/>
  <c r="V51" i="1"/>
  <c r="V121" i="1" s="1"/>
  <c r="W51" i="1"/>
  <c r="W121" i="1" s="1"/>
  <c r="X51" i="1"/>
  <c r="X121" i="1" s="1"/>
  <c r="Y51" i="1"/>
  <c r="Y121" i="1" s="1"/>
  <c r="D52" i="1"/>
  <c r="E52" i="1"/>
  <c r="F52" i="1"/>
  <c r="G52" i="1"/>
  <c r="H52" i="1"/>
  <c r="I52" i="1"/>
  <c r="J52" i="1"/>
  <c r="K52" i="1"/>
  <c r="L52" i="1"/>
  <c r="L122" i="1" s="1"/>
  <c r="M52" i="1"/>
  <c r="M122" i="1" s="1"/>
  <c r="N52" i="1"/>
  <c r="N122" i="1" s="1"/>
  <c r="O52" i="1"/>
  <c r="O122" i="1" s="1"/>
  <c r="P52" i="1"/>
  <c r="P122" i="1" s="1"/>
  <c r="Q52" i="1"/>
  <c r="Q122" i="1" s="1"/>
  <c r="R52" i="1"/>
  <c r="R122" i="1" s="1"/>
  <c r="S52" i="1"/>
  <c r="S122" i="1" s="1"/>
  <c r="T52" i="1"/>
  <c r="T122" i="1" s="1"/>
  <c r="U52" i="1"/>
  <c r="U122" i="1" s="1"/>
  <c r="V52" i="1"/>
  <c r="V122" i="1" s="1"/>
  <c r="W52" i="1"/>
  <c r="W122" i="1" s="1"/>
  <c r="X52" i="1"/>
  <c r="X122" i="1" s="1"/>
  <c r="Y52" i="1"/>
  <c r="Y122" i="1" s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D55" i="1"/>
  <c r="D123" i="1" s="1"/>
  <c r="E55" i="1"/>
  <c r="E123" i="1" s="1"/>
  <c r="F55" i="1"/>
  <c r="F123" i="1" s="1"/>
  <c r="G55" i="1"/>
  <c r="G123" i="1" s="1"/>
  <c r="H55" i="1"/>
  <c r="H123" i="1" s="1"/>
  <c r="I55" i="1"/>
  <c r="I123" i="1" s="1"/>
  <c r="J55" i="1"/>
  <c r="J123" i="1" s="1"/>
  <c r="K55" i="1"/>
  <c r="K123" i="1" s="1"/>
  <c r="L55" i="1"/>
  <c r="L123" i="1" s="1"/>
  <c r="M55" i="1"/>
  <c r="M123" i="1" s="1"/>
  <c r="N55" i="1"/>
  <c r="N123" i="1" s="1"/>
  <c r="O55" i="1"/>
  <c r="O123" i="1" s="1"/>
  <c r="P55" i="1"/>
  <c r="P123" i="1" s="1"/>
  <c r="Q55" i="1"/>
  <c r="Q123" i="1" s="1"/>
  <c r="R55" i="1"/>
  <c r="R123" i="1" s="1"/>
  <c r="S55" i="1"/>
  <c r="S123" i="1" s="1"/>
  <c r="T55" i="1"/>
  <c r="T123" i="1" s="1"/>
  <c r="U55" i="1"/>
  <c r="U123" i="1" s="1"/>
  <c r="V55" i="1"/>
  <c r="V123" i="1" s="1"/>
  <c r="W55" i="1"/>
  <c r="W123" i="1" s="1"/>
  <c r="X55" i="1"/>
  <c r="X123" i="1" s="1"/>
  <c r="Y55" i="1"/>
  <c r="Y123" i="1" s="1"/>
  <c r="D56" i="1"/>
  <c r="D124" i="1" s="1"/>
  <c r="E56" i="1"/>
  <c r="E124" i="1" s="1"/>
  <c r="F56" i="1"/>
  <c r="F124" i="1" s="1"/>
  <c r="G56" i="1"/>
  <c r="G124" i="1" s="1"/>
  <c r="H56" i="1"/>
  <c r="H124" i="1" s="1"/>
  <c r="I56" i="1"/>
  <c r="I124" i="1" s="1"/>
  <c r="J56" i="1"/>
  <c r="J124" i="1" s="1"/>
  <c r="K56" i="1"/>
  <c r="K124" i="1" s="1"/>
  <c r="L56" i="1"/>
  <c r="L124" i="1" s="1"/>
  <c r="M56" i="1"/>
  <c r="M124" i="1" s="1"/>
  <c r="N56" i="1"/>
  <c r="N124" i="1" s="1"/>
  <c r="O56" i="1"/>
  <c r="O124" i="1" s="1"/>
  <c r="P56" i="1"/>
  <c r="P124" i="1" s="1"/>
  <c r="Q56" i="1"/>
  <c r="Q124" i="1" s="1"/>
  <c r="R56" i="1"/>
  <c r="R124" i="1" s="1"/>
  <c r="S56" i="1"/>
  <c r="S124" i="1" s="1"/>
  <c r="T56" i="1"/>
  <c r="T124" i="1" s="1"/>
  <c r="U56" i="1"/>
  <c r="U124" i="1" s="1"/>
  <c r="V56" i="1"/>
  <c r="V124" i="1" s="1"/>
  <c r="W56" i="1"/>
  <c r="W124" i="1" s="1"/>
  <c r="X56" i="1"/>
  <c r="X124" i="1" s="1"/>
  <c r="Y56" i="1"/>
  <c r="Y124" i="1" s="1"/>
  <c r="D57" i="1"/>
  <c r="D125" i="1" s="1"/>
  <c r="E57" i="1"/>
  <c r="E125" i="1" s="1"/>
  <c r="F57" i="1"/>
  <c r="F125" i="1" s="1"/>
  <c r="G57" i="1"/>
  <c r="G125" i="1" s="1"/>
  <c r="H57" i="1"/>
  <c r="H125" i="1" s="1"/>
  <c r="I57" i="1"/>
  <c r="I125" i="1" s="1"/>
  <c r="J57" i="1"/>
  <c r="J125" i="1" s="1"/>
  <c r="K57" i="1"/>
  <c r="K125" i="1" s="1"/>
  <c r="L57" i="1"/>
  <c r="L125" i="1" s="1"/>
  <c r="M57" i="1"/>
  <c r="M125" i="1" s="1"/>
  <c r="N57" i="1"/>
  <c r="N125" i="1" s="1"/>
  <c r="O57" i="1"/>
  <c r="O125" i="1" s="1"/>
  <c r="P57" i="1"/>
  <c r="P125" i="1" s="1"/>
  <c r="Q57" i="1"/>
  <c r="Q125" i="1" s="1"/>
  <c r="R57" i="1"/>
  <c r="R125" i="1" s="1"/>
  <c r="S57" i="1"/>
  <c r="S125" i="1" s="1"/>
  <c r="T57" i="1"/>
  <c r="T125" i="1" s="1"/>
  <c r="U57" i="1"/>
  <c r="U125" i="1" s="1"/>
  <c r="V57" i="1"/>
  <c r="V125" i="1" s="1"/>
  <c r="W57" i="1"/>
  <c r="W125" i="1" s="1"/>
  <c r="X57" i="1"/>
  <c r="X125" i="1" s="1"/>
  <c r="Y57" i="1"/>
  <c r="Y125" i="1" s="1"/>
  <c r="D58" i="1"/>
  <c r="D126" i="1" s="1"/>
  <c r="E58" i="1"/>
  <c r="E126" i="1" s="1"/>
  <c r="F58" i="1"/>
  <c r="F126" i="1" s="1"/>
  <c r="G58" i="1"/>
  <c r="G126" i="1" s="1"/>
  <c r="H58" i="1"/>
  <c r="H126" i="1" s="1"/>
  <c r="I58" i="1"/>
  <c r="I126" i="1" s="1"/>
  <c r="J58" i="1"/>
  <c r="J126" i="1" s="1"/>
  <c r="K58" i="1"/>
  <c r="K126" i="1" s="1"/>
  <c r="L58" i="1"/>
  <c r="L126" i="1" s="1"/>
  <c r="M58" i="1"/>
  <c r="M126" i="1" s="1"/>
  <c r="N58" i="1"/>
  <c r="N126" i="1" s="1"/>
  <c r="O58" i="1"/>
  <c r="O126" i="1" s="1"/>
  <c r="P58" i="1"/>
  <c r="P126" i="1" s="1"/>
  <c r="Q58" i="1"/>
  <c r="Q126" i="1" s="1"/>
  <c r="R58" i="1"/>
  <c r="R126" i="1" s="1"/>
  <c r="S58" i="1"/>
  <c r="S126" i="1" s="1"/>
  <c r="T58" i="1"/>
  <c r="T126" i="1" s="1"/>
  <c r="U58" i="1"/>
  <c r="U126" i="1" s="1"/>
  <c r="V58" i="1"/>
  <c r="V126" i="1" s="1"/>
  <c r="W58" i="1"/>
  <c r="W126" i="1" s="1"/>
  <c r="X58" i="1"/>
  <c r="X126" i="1" s="1"/>
  <c r="Y58" i="1"/>
  <c r="Y126" i="1" s="1"/>
  <c r="D59" i="1"/>
  <c r="D127" i="1" s="1"/>
  <c r="E59" i="1"/>
  <c r="E127" i="1" s="1"/>
  <c r="F59" i="1"/>
  <c r="F127" i="1" s="1"/>
  <c r="G59" i="1"/>
  <c r="G127" i="1" s="1"/>
  <c r="H59" i="1"/>
  <c r="H127" i="1" s="1"/>
  <c r="I59" i="1"/>
  <c r="I127" i="1" s="1"/>
  <c r="J59" i="1"/>
  <c r="J127" i="1" s="1"/>
  <c r="K59" i="1"/>
  <c r="K127" i="1" s="1"/>
  <c r="L59" i="1"/>
  <c r="L127" i="1" s="1"/>
  <c r="M59" i="1"/>
  <c r="M127" i="1" s="1"/>
  <c r="N59" i="1"/>
  <c r="N127" i="1" s="1"/>
  <c r="O59" i="1"/>
  <c r="O127" i="1" s="1"/>
  <c r="P59" i="1"/>
  <c r="P127" i="1" s="1"/>
  <c r="Q59" i="1"/>
  <c r="Q127" i="1" s="1"/>
  <c r="R59" i="1"/>
  <c r="R127" i="1" s="1"/>
  <c r="S59" i="1"/>
  <c r="S127" i="1" s="1"/>
  <c r="T59" i="1"/>
  <c r="T127" i="1" s="1"/>
  <c r="U59" i="1"/>
  <c r="U127" i="1" s="1"/>
  <c r="V59" i="1"/>
  <c r="V127" i="1" s="1"/>
  <c r="W59" i="1"/>
  <c r="W127" i="1" s="1"/>
  <c r="X59" i="1"/>
  <c r="X127" i="1" s="1"/>
  <c r="Y59" i="1"/>
  <c r="Y127" i="1" s="1"/>
  <c r="D60" i="1"/>
  <c r="D128" i="1" s="1"/>
  <c r="E60" i="1"/>
  <c r="E128" i="1" s="1"/>
  <c r="F60" i="1"/>
  <c r="F128" i="1" s="1"/>
  <c r="G60" i="1"/>
  <c r="G128" i="1" s="1"/>
  <c r="H60" i="1"/>
  <c r="H128" i="1" s="1"/>
  <c r="I60" i="1"/>
  <c r="I128" i="1" s="1"/>
  <c r="J60" i="1"/>
  <c r="J128" i="1" s="1"/>
  <c r="K60" i="1"/>
  <c r="K128" i="1" s="1"/>
  <c r="L60" i="1"/>
  <c r="L128" i="1" s="1"/>
  <c r="M60" i="1"/>
  <c r="M128" i="1" s="1"/>
  <c r="N60" i="1"/>
  <c r="N128" i="1" s="1"/>
  <c r="O60" i="1"/>
  <c r="O128" i="1" s="1"/>
  <c r="P60" i="1"/>
  <c r="P128" i="1" s="1"/>
  <c r="Q60" i="1"/>
  <c r="Q128" i="1" s="1"/>
  <c r="R60" i="1"/>
  <c r="R128" i="1" s="1"/>
  <c r="S60" i="1"/>
  <c r="S128" i="1" s="1"/>
  <c r="T60" i="1"/>
  <c r="T128" i="1" s="1"/>
  <c r="U60" i="1"/>
  <c r="U128" i="1" s="1"/>
  <c r="V60" i="1"/>
  <c r="V128" i="1" s="1"/>
  <c r="W60" i="1"/>
  <c r="W128" i="1" s="1"/>
  <c r="X60" i="1"/>
  <c r="X128" i="1" s="1"/>
  <c r="Y60" i="1"/>
  <c r="Y128" i="1" s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D62" i="1"/>
  <c r="D129" i="1" s="1"/>
  <c r="E62" i="1"/>
  <c r="E129" i="1" s="1"/>
  <c r="F62" i="1"/>
  <c r="F129" i="1" s="1"/>
  <c r="G62" i="1"/>
  <c r="G129" i="1" s="1"/>
  <c r="H62" i="1"/>
  <c r="H129" i="1" s="1"/>
  <c r="I62" i="1"/>
  <c r="I129" i="1" s="1"/>
  <c r="J62" i="1"/>
  <c r="J129" i="1" s="1"/>
  <c r="K62" i="1"/>
  <c r="K129" i="1" s="1"/>
  <c r="L62" i="1"/>
  <c r="L129" i="1" s="1"/>
  <c r="M62" i="1"/>
  <c r="M129" i="1" s="1"/>
  <c r="N62" i="1"/>
  <c r="N129" i="1" s="1"/>
  <c r="O62" i="1"/>
  <c r="O129" i="1" s="1"/>
  <c r="P62" i="1"/>
  <c r="P129" i="1" s="1"/>
  <c r="Q62" i="1"/>
  <c r="Q129" i="1" s="1"/>
  <c r="R62" i="1"/>
  <c r="R129" i="1" s="1"/>
  <c r="S62" i="1"/>
  <c r="S129" i="1" s="1"/>
  <c r="T62" i="1"/>
  <c r="T129" i="1" s="1"/>
  <c r="U62" i="1"/>
  <c r="U129" i="1" s="1"/>
  <c r="V62" i="1"/>
  <c r="V129" i="1" s="1"/>
  <c r="W62" i="1"/>
  <c r="W129" i="1" s="1"/>
  <c r="X62" i="1"/>
  <c r="X129" i="1" s="1"/>
  <c r="Y62" i="1"/>
  <c r="Y129" i="1" s="1"/>
  <c r="D63" i="1"/>
  <c r="D130" i="1" s="1"/>
  <c r="E63" i="1"/>
  <c r="E130" i="1" s="1"/>
  <c r="F63" i="1"/>
  <c r="F130" i="1" s="1"/>
  <c r="G63" i="1"/>
  <c r="G130" i="1" s="1"/>
  <c r="H63" i="1"/>
  <c r="H130" i="1" s="1"/>
  <c r="I63" i="1"/>
  <c r="I130" i="1" s="1"/>
  <c r="J63" i="1"/>
  <c r="J130" i="1" s="1"/>
  <c r="K63" i="1"/>
  <c r="K130" i="1" s="1"/>
  <c r="L63" i="1"/>
  <c r="L130" i="1" s="1"/>
  <c r="M63" i="1"/>
  <c r="M130" i="1" s="1"/>
  <c r="N63" i="1"/>
  <c r="N130" i="1" s="1"/>
  <c r="O63" i="1"/>
  <c r="O130" i="1" s="1"/>
  <c r="P63" i="1"/>
  <c r="P130" i="1" s="1"/>
  <c r="Q63" i="1"/>
  <c r="Q130" i="1" s="1"/>
  <c r="R63" i="1"/>
  <c r="R130" i="1" s="1"/>
  <c r="S63" i="1"/>
  <c r="S130" i="1" s="1"/>
  <c r="T63" i="1"/>
  <c r="T130" i="1" s="1"/>
  <c r="U63" i="1"/>
  <c r="U130" i="1" s="1"/>
  <c r="V63" i="1"/>
  <c r="V130" i="1" s="1"/>
  <c r="W63" i="1"/>
  <c r="W130" i="1" s="1"/>
  <c r="X63" i="1"/>
  <c r="X130" i="1" s="1"/>
  <c r="Y63" i="1"/>
  <c r="Y130" i="1" s="1"/>
  <c r="D64" i="1"/>
  <c r="D131" i="1" s="1"/>
  <c r="E64" i="1"/>
  <c r="E131" i="1" s="1"/>
  <c r="F64" i="1"/>
  <c r="F131" i="1" s="1"/>
  <c r="G64" i="1"/>
  <c r="G131" i="1" s="1"/>
  <c r="H64" i="1"/>
  <c r="H131" i="1" s="1"/>
  <c r="I64" i="1"/>
  <c r="I131" i="1" s="1"/>
  <c r="J64" i="1"/>
  <c r="J131" i="1" s="1"/>
  <c r="K64" i="1"/>
  <c r="K131" i="1" s="1"/>
  <c r="L64" i="1"/>
  <c r="L131" i="1" s="1"/>
  <c r="M64" i="1"/>
  <c r="M131" i="1" s="1"/>
  <c r="N64" i="1"/>
  <c r="N131" i="1" s="1"/>
  <c r="O64" i="1"/>
  <c r="O131" i="1" s="1"/>
  <c r="P64" i="1"/>
  <c r="P131" i="1" s="1"/>
  <c r="Q64" i="1"/>
  <c r="Q131" i="1" s="1"/>
  <c r="R64" i="1"/>
  <c r="R131" i="1" s="1"/>
  <c r="S64" i="1"/>
  <c r="S131" i="1" s="1"/>
  <c r="T64" i="1"/>
  <c r="T131" i="1" s="1"/>
  <c r="U64" i="1"/>
  <c r="U131" i="1" s="1"/>
  <c r="V64" i="1"/>
  <c r="V131" i="1" s="1"/>
  <c r="W64" i="1"/>
  <c r="W131" i="1" s="1"/>
  <c r="X64" i="1"/>
  <c r="X131" i="1" s="1"/>
  <c r="Y64" i="1"/>
  <c r="Y131" i="1" s="1"/>
  <c r="D65" i="1"/>
  <c r="D132" i="1" s="1"/>
  <c r="E65" i="1"/>
  <c r="E132" i="1" s="1"/>
  <c r="F65" i="1"/>
  <c r="F132" i="1" s="1"/>
  <c r="G65" i="1"/>
  <c r="G132" i="1" s="1"/>
  <c r="H65" i="1"/>
  <c r="H132" i="1" s="1"/>
  <c r="I65" i="1"/>
  <c r="I132" i="1" s="1"/>
  <c r="J65" i="1"/>
  <c r="J132" i="1" s="1"/>
  <c r="K65" i="1"/>
  <c r="K132" i="1" s="1"/>
  <c r="L65" i="1"/>
  <c r="L132" i="1" s="1"/>
  <c r="M65" i="1"/>
  <c r="M132" i="1" s="1"/>
  <c r="N65" i="1"/>
  <c r="N132" i="1" s="1"/>
  <c r="O65" i="1"/>
  <c r="O132" i="1" s="1"/>
  <c r="P65" i="1"/>
  <c r="P132" i="1" s="1"/>
  <c r="Q65" i="1"/>
  <c r="Q132" i="1" s="1"/>
  <c r="R65" i="1"/>
  <c r="R132" i="1" s="1"/>
  <c r="S65" i="1"/>
  <c r="S132" i="1" s="1"/>
  <c r="T65" i="1"/>
  <c r="T132" i="1" s="1"/>
  <c r="U65" i="1"/>
  <c r="U132" i="1" s="1"/>
  <c r="V65" i="1"/>
  <c r="V132" i="1" s="1"/>
  <c r="W65" i="1"/>
  <c r="W132" i="1" s="1"/>
  <c r="X65" i="1"/>
  <c r="X132" i="1" s="1"/>
  <c r="Y65" i="1"/>
  <c r="Y132" i="1" s="1"/>
  <c r="D66" i="1"/>
  <c r="D133" i="1" s="1"/>
  <c r="E66" i="1"/>
  <c r="E133" i="1" s="1"/>
  <c r="F66" i="1"/>
  <c r="F133" i="1" s="1"/>
  <c r="G66" i="1"/>
  <c r="G133" i="1" s="1"/>
  <c r="H66" i="1"/>
  <c r="H133" i="1" s="1"/>
  <c r="I66" i="1"/>
  <c r="I133" i="1" s="1"/>
  <c r="J66" i="1"/>
  <c r="J133" i="1" s="1"/>
  <c r="K66" i="1"/>
  <c r="K133" i="1" s="1"/>
  <c r="L66" i="1"/>
  <c r="L133" i="1" s="1"/>
  <c r="M66" i="1"/>
  <c r="M133" i="1" s="1"/>
  <c r="N66" i="1"/>
  <c r="N133" i="1" s="1"/>
  <c r="O66" i="1"/>
  <c r="O133" i="1" s="1"/>
  <c r="P66" i="1"/>
  <c r="P133" i="1" s="1"/>
  <c r="Q66" i="1"/>
  <c r="Q133" i="1" s="1"/>
  <c r="R66" i="1"/>
  <c r="R133" i="1" s="1"/>
  <c r="S66" i="1"/>
  <c r="S133" i="1" s="1"/>
  <c r="T66" i="1"/>
  <c r="T133" i="1" s="1"/>
  <c r="U66" i="1"/>
  <c r="U133" i="1" s="1"/>
  <c r="V66" i="1"/>
  <c r="V133" i="1" s="1"/>
  <c r="W66" i="1"/>
  <c r="W133" i="1" s="1"/>
  <c r="X66" i="1"/>
  <c r="X133" i="1" s="1"/>
  <c r="Y66" i="1"/>
  <c r="Y133" i="1" s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C43" i="1"/>
  <c r="C114" i="1" s="1"/>
  <c r="C44" i="1"/>
  <c r="C115" i="1" s="1"/>
  <c r="C45" i="1"/>
  <c r="C46" i="1"/>
  <c r="C47" i="1"/>
  <c r="C117" i="1" s="1"/>
  <c r="C48" i="1"/>
  <c r="C49" i="1"/>
  <c r="C119" i="1" s="1"/>
  <c r="C50" i="1"/>
  <c r="C120" i="1" s="1"/>
  <c r="C51" i="1"/>
  <c r="C121" i="1" s="1"/>
  <c r="C52" i="1"/>
  <c r="C53" i="1"/>
  <c r="C54" i="1"/>
  <c r="C55" i="1"/>
  <c r="C123" i="1" s="1"/>
  <c r="C56" i="1"/>
  <c r="C124" i="1" s="1"/>
  <c r="C57" i="1"/>
  <c r="C125" i="1" s="1"/>
  <c r="C58" i="1"/>
  <c r="C126" i="1" s="1"/>
  <c r="C59" i="1"/>
  <c r="C127" i="1" s="1"/>
  <c r="C60" i="1"/>
  <c r="C128" i="1" s="1"/>
  <c r="C61" i="1"/>
  <c r="C62" i="1"/>
  <c r="C129" i="1" s="1"/>
  <c r="C63" i="1"/>
  <c r="C130" i="1" s="1"/>
  <c r="C64" i="1"/>
  <c r="C131" i="1" s="1"/>
  <c r="C65" i="1"/>
  <c r="C132" i="1" s="1"/>
  <c r="C66" i="1"/>
  <c r="C133" i="1" s="1"/>
  <c r="C67" i="1"/>
  <c r="C42" i="1"/>
  <c r="C113" i="1" s="1"/>
</calcChain>
</file>

<file path=xl/sharedStrings.xml><?xml version="1.0" encoding="utf-8"?>
<sst xmlns="http://schemas.openxmlformats.org/spreadsheetml/2006/main" count="247" uniqueCount="93">
  <si>
    <t>Monthly minimum wages - bi-annual data [earn_mw_cur]</t>
  </si>
  <si>
    <t>Last update</t>
  </si>
  <si>
    <t>Extracted on</t>
  </si>
  <si>
    <t>Source of data</t>
  </si>
  <si>
    <t>Eurostat</t>
  </si>
  <si>
    <t>CURRENCY</t>
  </si>
  <si>
    <t>Euro</t>
  </si>
  <si>
    <t>GEO/TIME</t>
  </si>
  <si>
    <t>1999S2</t>
  </si>
  <si>
    <t>2000S2</t>
  </si>
  <si>
    <t>2001S2</t>
  </si>
  <si>
    <t>2002S2</t>
  </si>
  <si>
    <t>2003S2</t>
  </si>
  <si>
    <t>2004S2</t>
  </si>
  <si>
    <t>2005S2</t>
  </si>
  <si>
    <t>2006S2</t>
  </si>
  <si>
    <t>2007S2</t>
  </si>
  <si>
    <t>2008S2</t>
  </si>
  <si>
    <t>2009S2</t>
  </si>
  <si>
    <t>2010S2</t>
  </si>
  <si>
    <t>2011S2</t>
  </si>
  <si>
    <t>2012S2</t>
  </si>
  <si>
    <t>2013S2</t>
  </si>
  <si>
    <t>2014S2</t>
  </si>
  <si>
    <t>2015S2</t>
  </si>
  <si>
    <t>2016S2</t>
  </si>
  <si>
    <t>2017S2</t>
  </si>
  <si>
    <t>2018S2</t>
  </si>
  <si>
    <t>2019S2</t>
  </si>
  <si>
    <t>2020S2</t>
  </si>
  <si>
    <t>2021S2</t>
  </si>
  <si>
    <t>2022S2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</si>
  <si>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</si>
  <si>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</si>
  <si>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</si>
  <si>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</si>
  <si>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</si>
  <si>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</si>
  <si>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</si>
  <si>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</si>
  <si>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</si>
  <si>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</si>
  <si>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</si>
  <si>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</si>
  <si>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</si>
  <si>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</si>
  <si>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</si>
  <si>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</si>
  <si>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</si>
  <si>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</si>
  <si>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</si>
  <si>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</si>
  <si>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</si>
  <si>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</si>
  <si>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</si>
  <si>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</si>
  <si>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</si>
  <si>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</si>
  <si>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</si>
  <si>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Rate of growth in nominal minimum wages</t>
  </si>
  <si>
    <t>HICP - monthly data (annual rate of change) [prc_hicp_manr]</t>
  </si>
  <si>
    <t>UNIT</t>
  </si>
  <si>
    <t>Annual rate of change</t>
  </si>
  <si>
    <t>COICOP</t>
  </si>
  <si>
    <t>All-items HICP</t>
  </si>
  <si>
    <t>1999M06</t>
  </si>
  <si>
    <t>2000M06</t>
  </si>
  <si>
    <t>2001M06</t>
  </si>
  <si>
    <t>2002M06</t>
  </si>
  <si>
    <t>2003M06</t>
  </si>
  <si>
    <t>2004M06</t>
  </si>
  <si>
    <t>2005M06</t>
  </si>
  <si>
    <t>2006M06</t>
  </si>
  <si>
    <t>2007M06</t>
  </si>
  <si>
    <t>2008M06</t>
  </si>
  <si>
    <t>2009M06</t>
  </si>
  <si>
    <t>2010M06</t>
  </si>
  <si>
    <t>2011M06</t>
  </si>
  <si>
    <t>2012M06</t>
  </si>
  <si>
    <t>2013M06</t>
  </si>
  <si>
    <t>2014M06</t>
  </si>
  <si>
    <t>2015M06</t>
  </si>
  <si>
    <t>2016M06</t>
  </si>
  <si>
    <t>2017M06</t>
  </si>
  <si>
    <t>2018M06</t>
  </si>
  <si>
    <t>2019M06</t>
  </si>
  <si>
    <t>2020M06</t>
  </si>
  <si>
    <t>2021M06</t>
  </si>
  <si>
    <t>2022M06</t>
  </si>
  <si>
    <t>Real minimum wage growth</t>
  </si>
  <si>
    <t>Average real minimum wage incresase</t>
  </si>
  <si>
    <t>Simple average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</si>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</sst>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Real minimum wage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Sheet1!$A$113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Sheet1!$B$113:$Y$113</c:f>
              <c:numCache>
                <c:formatCode>General</c:formatCode>
                <c:ptCount val="24"/>
                <c:pt idx="1">
                  <c:v>-3</c:v>
                </c:pt>
                <c:pt idx="2">
                  <c:v>1.0469390176021136</c:v>
                </c:pt>
                <c:pt idx="3">
                  <c:v>1.1978250192941748</c:v>
                </c:pt>
                <c:pt idx="4">
                  <c:v>0.50254509810664505</c:v>
                </c:pt>
                <c:pt idx="5">
                  <c:v>-2</c:v>
                </c:pt>
                <c:pt idx="6">
                  <c:v>-0.7030514789557385</c:v>
                </c:pt>
                <c:pt idx="7">
                  <c:v>-0.51652892561982799</c:v>
                </c:pt>
                <c:pt idx="8">
                  <c:v>2.670826580226894</c:v>
                </c:pt>
                <c:pt idx="9">
                  <c:v>-1.6846453624317972</c:v>
                </c:pt>
                <c:pt idx="10">
                  <c:v>4.970339871238215</c:v>
                </c:pt>
                <c:pt idx="11">
                  <c:v>-2.7</c:v>
                </c:pt>
                <c:pt idx="12">
                  <c:v>0.73891891891892136</c:v>
                </c:pt>
                <c:pt idx="13">
                  <c:v>-0.19936267786135708</c:v>
                </c:pt>
                <c:pt idx="14">
                  <c:v>0.39671289441869506</c:v>
                </c:pt>
                <c:pt idx="15">
                  <c:v>-0.6</c:v>
                </c:pt>
                <c:pt idx="16">
                  <c:v>-0.9</c:v>
                </c:pt>
                <c:pt idx="17">
                  <c:v>0.20490072045917951</c:v>
                </c:pt>
                <c:pt idx="18">
                  <c:v>0.50139693066914148</c:v>
                </c:pt>
                <c:pt idx="19">
                  <c:v>-2.6</c:v>
                </c:pt>
                <c:pt idx="20">
                  <c:v>0.69796491722077358</c:v>
                </c:pt>
                <c:pt idx="21">
                  <c:v>1.8021207044754519</c:v>
                </c:pt>
                <c:pt idx="22">
                  <c:v>-2.6</c:v>
                </c:pt>
                <c:pt idx="23">
                  <c:v>2.8208670619786815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A-4094-A074-A2525E3A4F37}"/>
            </c:ext>
          </c:extLst>
        </c:ser>
        <c:ser>
          <c:idx val="1"/>
          <c:order val="1"/>
          <c:tx>
            <c:strRef>
              <c:f>Sheet1!$A$114</c:f>
              <c:strCache>
                <c:ptCount val="1"/>
                <c:pt idx="0">
                  <c:v>Bulgaria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Sheet1!$B$114:$Y$114</c:f>
              <c:numCache>
                <c:formatCode>General</c:formatCode>
                <c:ptCount val="24"/>
                <c:pt idx="1">
                  <c:v>0.33812025685931957</c:v>
                </c:pt>
                <c:pt idx="2">
                  <c:v>4.4200782268578909</c:v>
                </c:pt>
                <c:pt idx="3">
                  <c:v>12.188316151202756</c:v>
                </c:pt>
                <c:pt idx="4">
                  <c:v>9.0044496487119545</c:v>
                </c:pt>
                <c:pt idx="5">
                  <c:v>1.2456475583864046</c:v>
                </c:pt>
                <c:pt idx="6">
                  <c:v>18.504074979625091</c:v>
                </c:pt>
                <c:pt idx="7">
                  <c:v>-1.7237710262094126</c:v>
                </c:pt>
                <c:pt idx="8">
                  <c:v>7.1923603471458266</c:v>
                </c:pt>
                <c:pt idx="9">
                  <c:v>7.531880908399426</c:v>
                </c:pt>
                <c:pt idx="10">
                  <c:v>6.4852520224020029</c:v>
                </c:pt>
                <c:pt idx="11">
                  <c:v>-2.5</c:v>
                </c:pt>
                <c:pt idx="12">
                  <c:v>-3.5</c:v>
                </c:pt>
                <c:pt idx="13">
                  <c:v>19.237747534838245</c:v>
                </c:pt>
                <c:pt idx="14">
                  <c:v>5.6923657944429449</c:v>
                </c:pt>
                <c:pt idx="15">
                  <c:v>11.478233438485818</c:v>
                </c:pt>
                <c:pt idx="16">
                  <c:v>12.363690750115053</c:v>
                </c:pt>
                <c:pt idx="17">
                  <c:v>12.430650059189873</c:v>
                </c:pt>
                <c:pt idx="18">
                  <c:v>8.422700814901054</c:v>
                </c:pt>
                <c:pt idx="19">
                  <c:v>7.8673469387755119</c:v>
                </c:pt>
                <c:pt idx="20">
                  <c:v>7.5059518331032438</c:v>
                </c:pt>
                <c:pt idx="21">
                  <c:v>8.026762826109735</c:v>
                </c:pt>
                <c:pt idx="22">
                  <c:v>4.1567988713969743</c:v>
                </c:pt>
                <c:pt idx="23">
                  <c:v>-5.5684901004994778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A-4094-A074-A2525E3A4F37}"/>
            </c:ext>
          </c:extLst>
        </c:ser>
        <c:ser>
          <c:idx val="2"/>
          <c:order val="2"/>
          <c:tx>
            <c:strRef>
              <c:f>Sheet1!$A$115</c:f>
              <c:strCache>
                <c:ptCount val="1"/>
                <c:pt idx="0">
                  <c:v>Czechia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Sheet1!$B$115:$Y$115</c:f>
              <c:numCache>
                <c:formatCode>General</c:formatCode>
                <c:ptCount val="24"/>
                <c:pt idx="1">
                  <c:v>23.699696509863422</c:v>
                </c:pt>
                <c:pt idx="2">
                  <c:v>11.869318451674197</c:v>
                </c:pt>
                <c:pt idx="3">
                  <c:v>30.6768139440616</c:v>
                </c:pt>
                <c:pt idx="4">
                  <c:v>0.83179297597042456</c:v>
                </c:pt>
                <c:pt idx="5">
                  <c:v>4.6396578062939202</c:v>
                </c:pt>
                <c:pt idx="6">
                  <c:v>12.198739276742955</c:v>
                </c:pt>
                <c:pt idx="7">
                  <c:v>14.388957619326249</c:v>
                </c:pt>
                <c:pt idx="8">
                  <c:v>-2.8220709910813468</c:v>
                </c:pt>
                <c:pt idx="9">
                  <c:v>13.496001005133348</c:v>
                </c:pt>
                <c:pt idx="10">
                  <c:v>-8.4844966102201038</c:v>
                </c:pt>
                <c:pt idx="11">
                  <c:v>-0.15913943707538325</c:v>
                </c:pt>
                <c:pt idx="12">
                  <c:v>3.5300427117120021</c:v>
                </c:pt>
                <c:pt idx="13">
                  <c:v>-8.8515809013724542</c:v>
                </c:pt>
                <c:pt idx="14">
                  <c:v>-2.6890644530623939</c:v>
                </c:pt>
                <c:pt idx="15">
                  <c:v>0.42815439506973529</c:v>
                </c:pt>
                <c:pt idx="16">
                  <c:v>8.1304243911891962</c:v>
                </c:pt>
                <c:pt idx="17">
                  <c:v>8.1928964986077375</c:v>
                </c:pt>
                <c:pt idx="18">
                  <c:v>12.672622636338728</c:v>
                </c:pt>
                <c:pt idx="19">
                  <c:v>9.2623005477494811</c:v>
                </c:pt>
                <c:pt idx="20">
                  <c:v>9.490289419242016</c:v>
                </c:pt>
                <c:pt idx="21">
                  <c:v>0.67533071556556168</c:v>
                </c:pt>
                <c:pt idx="22">
                  <c:v>6.7234432234432173</c:v>
                </c:pt>
                <c:pt idx="23">
                  <c:v>-6.7938426453819734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CA-4094-A074-A2525E3A4F37}"/>
            </c:ext>
          </c:extLst>
        </c:ser>
        <c:ser>
          <c:idx val="3"/>
          <c:order val="3"/>
          <c:tx>
            <c:strRef>
              <c:f>Sheet1!$A$116</c:f>
              <c:strCache>
                <c:ptCount val="1"/>
                <c:pt idx="0">
                  <c:v>Germany (until 1990 former territory of the FRG)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Sheet1!$B$116:$Y$116</c:f>
              <c:numCache>
                <c:formatCode>General</c:formatCode>
                <c:ptCount val="24"/>
                <c:pt idx="17">
                  <c:v>-0.1</c:v>
                </c:pt>
                <c:pt idx="18">
                  <c:v>2.5936288088642581</c:v>
                </c:pt>
                <c:pt idx="19">
                  <c:v>-2.1</c:v>
                </c:pt>
                <c:pt idx="20">
                  <c:v>2.1520584329349237</c:v>
                </c:pt>
                <c:pt idx="21">
                  <c:v>-1.8890454836643193</c:v>
                </c:pt>
                <c:pt idx="22">
                  <c:v>1.6564766839378149</c:v>
                </c:pt>
                <c:pt idx="23">
                  <c:v>0.66392009987515621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CA-4094-A074-A2525E3A4F37}"/>
            </c:ext>
          </c:extLst>
        </c:ser>
        <c:ser>
          <c:idx val="4"/>
          <c:order val="4"/>
          <c:tx>
            <c:strRef>
              <c:f>Sheet1!$A$117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Sheet1!$B$117:$Y$117</c:f>
              <c:numCache>
                <c:formatCode>General</c:formatCode>
                <c:ptCount val="24"/>
                <c:pt idx="1">
                  <c:v>8.9040055075729239</c:v>
                </c:pt>
                <c:pt idx="2">
                  <c:v>7.5825212337952541</c:v>
                </c:pt>
                <c:pt idx="3">
                  <c:v>11.826833561509869</c:v>
                </c:pt>
                <c:pt idx="4">
                  <c:v>16.254059539918821</c:v>
                </c:pt>
                <c:pt idx="5">
                  <c:v>10.413473379210417</c:v>
                </c:pt>
                <c:pt idx="6">
                  <c:v>5.2668769716088155</c:v>
                </c:pt>
                <c:pt idx="7">
                  <c:v>7.1228013029315953</c:v>
                </c:pt>
                <c:pt idx="8">
                  <c:v>14.002086267146524</c:v>
                </c:pt>
                <c:pt idx="9">
                  <c:v>9.3362308762169555</c:v>
                </c:pt>
                <c:pt idx="10">
                  <c:v>0.5</c:v>
                </c:pt>
                <c:pt idx="11">
                  <c:v>-3.4</c:v>
                </c:pt>
                <c:pt idx="12">
                  <c:v>-4.9000000000000004</c:v>
                </c:pt>
                <c:pt idx="13">
                  <c:v>-9.0957485073014155E-2</c:v>
                </c:pt>
                <c:pt idx="14">
                  <c:v>6.2448275862068954</c:v>
                </c:pt>
                <c:pt idx="15">
                  <c:v>10.637499999999999</c:v>
                </c:pt>
                <c:pt idx="16">
                  <c:v>9.559154929577474</c:v>
                </c:pt>
                <c:pt idx="17">
                  <c:v>9.856410256410264</c:v>
                </c:pt>
                <c:pt idx="18">
                  <c:v>6.2023255813953444</c:v>
                </c:pt>
                <c:pt idx="19">
                  <c:v>2.4829787234042535</c:v>
                </c:pt>
                <c:pt idx="20">
                  <c:v>5.4000000000000075</c:v>
                </c:pt>
                <c:pt idx="21">
                  <c:v>9.7481481481481485</c:v>
                </c:pt>
                <c:pt idx="22">
                  <c:v>-3.7</c:v>
                </c:pt>
                <c:pt idx="23">
                  <c:v>-10.013698630136993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CA-4094-A074-A2525E3A4F37}"/>
            </c:ext>
          </c:extLst>
        </c:ser>
        <c:ser>
          <c:idx val="5"/>
          <c:order val="5"/>
          <c:tx>
            <c:strRef>
              <c:f>Sheet1!$A$118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Sheet1!$B$118:$Y$118</c:f>
              <c:numCache>
                <c:formatCode>General</c:formatCode>
                <c:ptCount val="24"/>
                <c:pt idx="2">
                  <c:v>2.4978533094812168</c:v>
                </c:pt>
                <c:pt idx="3">
                  <c:v>-4.5</c:v>
                </c:pt>
                <c:pt idx="4">
                  <c:v>2.665159128978237</c:v>
                </c:pt>
                <c:pt idx="5">
                  <c:v>7.7362204724409267</c:v>
                </c:pt>
                <c:pt idx="6">
                  <c:v>7.285714285714274</c:v>
                </c:pt>
                <c:pt idx="7">
                  <c:v>-2.8</c:v>
                </c:pt>
                <c:pt idx="8">
                  <c:v>10.2718954248366</c:v>
                </c:pt>
                <c:pt idx="9">
                  <c:v>-3.9</c:v>
                </c:pt>
                <c:pt idx="10">
                  <c:v>2.1</c:v>
                </c:pt>
                <c:pt idx="11">
                  <c:v>2</c:v>
                </c:pt>
                <c:pt idx="12">
                  <c:v>-1.1000000000000001</c:v>
                </c:pt>
                <c:pt idx="13">
                  <c:v>-1.8</c:v>
                </c:pt>
                <c:pt idx="14">
                  <c:v>-0.7</c:v>
                </c:pt>
                <c:pt idx="15">
                  <c:v>-0.5</c:v>
                </c:pt>
                <c:pt idx="16">
                  <c:v>-0.4</c:v>
                </c:pt>
                <c:pt idx="17">
                  <c:v>5.6803468208092571</c:v>
                </c:pt>
                <c:pt idx="18">
                  <c:v>1.6928961748633893</c:v>
                </c:pt>
                <c:pt idx="19">
                  <c:v>2.5432432432432543</c:v>
                </c:pt>
                <c:pt idx="20">
                  <c:v>1.517801047120416</c:v>
                </c:pt>
                <c:pt idx="21">
                  <c:v>3.6612244897959108</c:v>
                </c:pt>
                <c:pt idx="22">
                  <c:v>-0.60990099009900911</c:v>
                </c:pt>
                <c:pt idx="23">
                  <c:v>-6.6588235294117526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CA-4094-A074-A2525E3A4F37}"/>
            </c:ext>
          </c:extLst>
        </c:ser>
        <c:ser>
          <c:idx val="6"/>
          <c:order val="6"/>
          <c:tx>
            <c:strRef>
              <c:f>Sheet1!$A$119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Sheet1!$B$119:$Y$119</c:f>
              <c:numCache>
                <c:formatCode>General</c:formatCode>
                <c:ptCount val="24"/>
                <c:pt idx="1">
                  <c:v>2.0567316892195171</c:v>
                </c:pt>
                <c:pt idx="2">
                  <c:v>-1.1718483696364483</c:v>
                </c:pt>
                <c:pt idx="3">
                  <c:v>1.8921152800434968</c:v>
                </c:pt>
                <c:pt idx="4">
                  <c:v>0.51305841924397555</c:v>
                </c:pt>
                <c:pt idx="5">
                  <c:v>0.99821934973290105</c:v>
                </c:pt>
                <c:pt idx="6">
                  <c:v>2.6515782297826389</c:v>
                </c:pt>
                <c:pt idx="7">
                  <c:v>2.8949317038102138</c:v>
                </c:pt>
                <c:pt idx="8">
                  <c:v>5.5498076679206836</c:v>
                </c:pt>
                <c:pt idx="9">
                  <c:v>-1.4513647319392824</c:v>
                </c:pt>
                <c:pt idx="10">
                  <c:v>7.9647691493917163</c:v>
                </c:pt>
                <c:pt idx="11">
                  <c:v>-5.2</c:v>
                </c:pt>
                <c:pt idx="12">
                  <c:v>-1.5005934030272923</c:v>
                </c:pt>
                <c:pt idx="13">
                  <c:v>-23.000410668248506</c:v>
                </c:pt>
                <c:pt idx="14">
                  <c:v>0.2</c:v>
                </c:pt>
                <c:pt idx="15">
                  <c:v>1.5</c:v>
                </c:pt>
                <c:pt idx="16">
                  <c:v>1.1000000000000001</c:v>
                </c:pt>
                <c:pt idx="17">
                  <c:v>-0.2</c:v>
                </c:pt>
                <c:pt idx="18">
                  <c:v>-0.9</c:v>
                </c:pt>
                <c:pt idx="19">
                  <c:v>-1</c:v>
                </c:pt>
                <c:pt idx="20">
                  <c:v>10.705873405873412</c:v>
                </c:pt>
                <c:pt idx="21">
                  <c:v>1.9</c:v>
                </c:pt>
                <c:pt idx="22">
                  <c:v>-0.6</c:v>
                </c:pt>
                <c:pt idx="23">
                  <c:v>-1.9076497039547515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CA-4094-A074-A2525E3A4F37}"/>
            </c:ext>
          </c:extLst>
        </c:ser>
        <c:ser>
          <c:idx val="7"/>
          <c:order val="7"/>
          <c:tx>
            <c:strRef>
              <c:f>Sheet1!$A$120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Sheet1!$B$120:$Y$120</c:f>
              <c:numCache>
                <c:formatCode>General</c:formatCode>
                <c:ptCount val="24"/>
                <c:pt idx="1">
                  <c:v>-1.4638055629902471</c:v>
                </c:pt>
                <c:pt idx="2">
                  <c:v>-1.6640839386602071</c:v>
                </c:pt>
                <c:pt idx="3">
                  <c:v>-1.3809764875714472</c:v>
                </c:pt>
                <c:pt idx="4">
                  <c:v>-0.76472184531885823</c:v>
                </c:pt>
                <c:pt idx="5">
                  <c:v>5.2765957446808596</c:v>
                </c:pt>
                <c:pt idx="6">
                  <c:v>1.3232273838630819</c:v>
                </c:pt>
                <c:pt idx="7">
                  <c:v>1.4385964912280649</c:v>
                </c:pt>
                <c:pt idx="8">
                  <c:v>3.0908485856905332</c:v>
                </c:pt>
                <c:pt idx="9">
                  <c:v>5.2471083070442681E-2</c:v>
                </c:pt>
                <c:pt idx="10">
                  <c:v>5.0000000000000036</c:v>
                </c:pt>
                <c:pt idx="11">
                  <c:v>-0.6096153846153789</c:v>
                </c:pt>
                <c:pt idx="12">
                  <c:v>-1.720985315016585</c:v>
                </c:pt>
                <c:pt idx="13">
                  <c:v>-1.8</c:v>
                </c:pt>
                <c:pt idx="14">
                  <c:v>-1.5919550982226287</c:v>
                </c:pt>
                <c:pt idx="15">
                  <c:v>0</c:v>
                </c:pt>
                <c:pt idx="16">
                  <c:v>0.5113900511390046</c:v>
                </c:pt>
                <c:pt idx="17">
                  <c:v>1.9175763182238561</c:v>
                </c:pt>
                <c:pt idx="18">
                  <c:v>6.4128205128205078</c:v>
                </c:pt>
                <c:pt idx="19">
                  <c:v>1.6847392963120011</c:v>
                </c:pt>
                <c:pt idx="20">
                  <c:v>21.699225438238898</c:v>
                </c:pt>
                <c:pt idx="21">
                  <c:v>5.8552380952380796</c:v>
                </c:pt>
                <c:pt idx="22">
                  <c:v>-2.5</c:v>
                </c:pt>
                <c:pt idx="23">
                  <c:v>-4.7362247706007965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CA-4094-A074-A2525E3A4F37}"/>
            </c:ext>
          </c:extLst>
        </c:ser>
        <c:ser>
          <c:idx val="8"/>
          <c:order val="8"/>
          <c:tx>
            <c:strRef>
              <c:f>Sheet1!$A$121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Sheet1!$B$121:$Y$121</c:f>
              <c:numCache>
                <c:formatCode>General</c:formatCode>
                <c:ptCount val="24"/>
                <c:pt idx="1">
                  <c:v>1.4206119162640822</c:v>
                </c:pt>
                <c:pt idx="2">
                  <c:v>1.8561622464898582</c:v>
                </c:pt>
                <c:pt idx="3">
                  <c:v>0.99880059970014612</c:v>
                </c:pt>
                <c:pt idx="4">
                  <c:v>3.2708638360175586</c:v>
                </c:pt>
                <c:pt idx="5">
                  <c:v>3.141446453407517</c:v>
                </c:pt>
                <c:pt idx="6">
                  <c:v>-7.1036723712959313</c:v>
                </c:pt>
                <c:pt idx="7">
                  <c:v>0.7888002102013143</c:v>
                </c:pt>
                <c:pt idx="8">
                  <c:v>0.75615970915584696</c:v>
                </c:pt>
                <c:pt idx="9">
                  <c:v>-0.80095619770794357</c:v>
                </c:pt>
                <c:pt idx="10">
                  <c:v>1.8626606712994538</c:v>
                </c:pt>
                <c:pt idx="11">
                  <c:v>-1.2462360768483156</c:v>
                </c:pt>
                <c:pt idx="12">
                  <c:v>-0.72011653780036156</c:v>
                </c:pt>
                <c:pt idx="13">
                  <c:v>2.1446886446886548</c:v>
                </c:pt>
                <c:pt idx="14">
                  <c:v>-0.68085181002617201</c:v>
                </c:pt>
                <c:pt idx="15">
                  <c:v>0.45997678678804166</c:v>
                </c:pt>
                <c:pt idx="16">
                  <c:v>0.53991753033803014</c:v>
                </c:pt>
                <c:pt idx="17">
                  <c:v>0.3243482079148155</c:v>
                </c:pt>
                <c:pt idx="18">
                  <c:v>0.13071143172738231</c:v>
                </c:pt>
                <c:pt idx="19">
                  <c:v>-1.0704945719362069</c:v>
                </c:pt>
                <c:pt idx="20">
                  <c:v>0.11821524621780233</c:v>
                </c:pt>
                <c:pt idx="21">
                  <c:v>0.99640814609327522</c:v>
                </c:pt>
                <c:pt idx="22">
                  <c:v>-0.91521352197581995</c:v>
                </c:pt>
                <c:pt idx="23">
                  <c:v>-0.6463289119890856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CA-4094-A074-A2525E3A4F37}"/>
            </c:ext>
          </c:extLst>
        </c:ser>
        <c:ser>
          <c:idx val="9"/>
          <c:order val="9"/>
          <c:tx>
            <c:strRef>
              <c:f>Sheet1!$A$122</c:f>
              <c:strCache>
                <c:ptCount val="1"/>
                <c:pt idx="0">
                  <c:v>Croatia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Sheet1!$B$122:$Y$122</c:f>
              <c:numCache>
                <c:formatCode>General</c:formatCode>
                <c:ptCount val="24"/>
                <c:pt idx="10">
                  <c:v>2.571127502634285E-2</c:v>
                </c:pt>
                <c:pt idx="11">
                  <c:v>0.44158589852936247</c:v>
                </c:pt>
                <c:pt idx="12">
                  <c:v>-4.7523405126106297</c:v>
                </c:pt>
                <c:pt idx="13">
                  <c:v>-5.1440054710926466</c:v>
                </c:pt>
                <c:pt idx="14">
                  <c:v>4.8422911490475746</c:v>
                </c:pt>
                <c:pt idx="15">
                  <c:v>-1.089013402550731</c:v>
                </c:pt>
                <c:pt idx="16">
                  <c:v>4.8125831638656885E-2</c:v>
                </c:pt>
                <c:pt idx="17">
                  <c:v>5.0982201052895517</c:v>
                </c:pt>
                <c:pt idx="18">
                  <c:v>5.5690795029557218</c:v>
                </c:pt>
                <c:pt idx="19">
                  <c:v>3.1450654844036325</c:v>
                </c:pt>
                <c:pt idx="20">
                  <c:v>8.3508116464828479</c:v>
                </c:pt>
                <c:pt idx="21">
                  <c:v>8.1188621927644302</c:v>
                </c:pt>
                <c:pt idx="22">
                  <c:v>1.6914424890581721</c:v>
                </c:pt>
                <c:pt idx="23">
                  <c:v>-2.3823803144609865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CA-4094-A074-A2525E3A4F37}"/>
            </c:ext>
          </c:extLst>
        </c:ser>
        <c:ser>
          <c:idx val="10"/>
          <c:order val="10"/>
          <c:tx>
            <c:strRef>
              <c:f>Sheet1!$A$123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Sheet1!$B$123:$Y$123</c:f>
              <c:numCache>
                <c:formatCode>General</c:formatCode>
                <c:ptCount val="24"/>
                <c:pt idx="1">
                  <c:v>6.6570257174804386</c:v>
                </c:pt>
                <c:pt idx="2">
                  <c:v>23.594258373205726</c:v>
                </c:pt>
                <c:pt idx="3">
                  <c:v>-10.991015274034131</c:v>
                </c:pt>
                <c:pt idx="4">
                  <c:v>3.9761828708324929</c:v>
                </c:pt>
                <c:pt idx="5">
                  <c:v>6.785881153240009</c:v>
                </c:pt>
                <c:pt idx="6">
                  <c:v>-12.117147080561702</c:v>
                </c:pt>
                <c:pt idx="7">
                  <c:v>6.1945619072478708</c:v>
                </c:pt>
                <c:pt idx="8">
                  <c:v>24.397238765565788</c:v>
                </c:pt>
                <c:pt idx="9">
                  <c:v>14.245387025646977</c:v>
                </c:pt>
                <c:pt idx="10">
                  <c:v>9.5756221096674832</c:v>
                </c:pt>
                <c:pt idx="11">
                  <c:v>0.79477778212093542</c:v>
                </c:pt>
                <c:pt idx="12">
                  <c:v>6.4124246364818545</c:v>
                </c:pt>
                <c:pt idx="13">
                  <c:v>-0.29129694648367499</c:v>
                </c:pt>
                <c:pt idx="14">
                  <c:v>-1.0116487267913696</c:v>
                </c:pt>
                <c:pt idx="15">
                  <c:v>11.583226803399583</c:v>
                </c:pt>
                <c:pt idx="16">
                  <c:v>11.8</c:v>
                </c:pt>
                <c:pt idx="17">
                  <c:v>3.377777777777768</c:v>
                </c:pt>
                <c:pt idx="18">
                  <c:v>-0.39729729729730279</c:v>
                </c:pt>
                <c:pt idx="19">
                  <c:v>10.457894736842103</c:v>
                </c:pt>
                <c:pt idx="20">
                  <c:v>-3.1</c:v>
                </c:pt>
                <c:pt idx="21">
                  <c:v>1.1000000000000001</c:v>
                </c:pt>
                <c:pt idx="22">
                  <c:v>13.579069767441869</c:v>
                </c:pt>
                <c:pt idx="23">
                  <c:v>-19.2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CA-4094-A074-A2525E3A4F37}"/>
            </c:ext>
          </c:extLst>
        </c:ser>
        <c:ser>
          <c:idx val="11"/>
          <c:order val="11"/>
          <c:tx>
            <c:strRef>
              <c:f>Sheet1!$A$124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Sheet1!$B$124:$Y$124</c:f>
              <c:numCache>
                <c:formatCode>General</c:formatCode>
                <c:ptCount val="24"/>
                <c:pt idx="1">
                  <c:v>6.9268140317155238</c:v>
                </c:pt>
                <c:pt idx="2">
                  <c:v>10.556611313382483</c:v>
                </c:pt>
                <c:pt idx="3">
                  <c:v>-1.3357001972386655</c:v>
                </c:pt>
                <c:pt idx="4">
                  <c:v>0.29197109594540888</c:v>
                </c:pt>
                <c:pt idx="5">
                  <c:v>15.275895294684428</c:v>
                </c:pt>
                <c:pt idx="6">
                  <c:v>7.9993094399557947</c:v>
                </c:pt>
                <c:pt idx="7">
                  <c:v>5.3903383765459365</c:v>
                </c:pt>
                <c:pt idx="8">
                  <c:v>11.665707544455309</c:v>
                </c:pt>
                <c:pt idx="9">
                  <c:v>1.5899422877719189</c:v>
                </c:pt>
                <c:pt idx="10">
                  <c:v>-3.9</c:v>
                </c:pt>
                <c:pt idx="11">
                  <c:v>-0.9</c:v>
                </c:pt>
                <c:pt idx="12">
                  <c:v>-4.8</c:v>
                </c:pt>
                <c:pt idx="13">
                  <c:v>-2.6</c:v>
                </c:pt>
                <c:pt idx="14">
                  <c:v>23.697842037116967</c:v>
                </c:pt>
                <c:pt idx="15">
                  <c:v>-0.3</c:v>
                </c:pt>
                <c:pt idx="16">
                  <c:v>12.416007181824451</c:v>
                </c:pt>
                <c:pt idx="17">
                  <c:v>16.523076923076932</c:v>
                </c:pt>
                <c:pt idx="18">
                  <c:v>-3.5</c:v>
                </c:pt>
                <c:pt idx="19">
                  <c:v>2.6631578947368362</c:v>
                </c:pt>
                <c:pt idx="20">
                  <c:v>36.349999999999994</c:v>
                </c:pt>
                <c:pt idx="21">
                  <c:v>8.4693693693693621</c:v>
                </c:pt>
                <c:pt idx="22">
                  <c:v>2.2660626029653939</c:v>
                </c:pt>
                <c:pt idx="23">
                  <c:v>-6.7928348909657306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CA-4094-A074-A2525E3A4F37}"/>
            </c:ext>
          </c:extLst>
        </c:ser>
        <c:ser>
          <c:idx val="12"/>
          <c:order val="12"/>
          <c:tx>
            <c:strRef>
              <c:f>Sheet1!$A$125</c:f>
              <c:strCache>
                <c:ptCount val="1"/>
                <c:pt idx="0">
                  <c:v>Luxembourg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Sheet1!$B$125:$Y$125</c:f>
              <c:numCache>
                <c:formatCode>General</c:formatCode>
                <c:ptCount val="24"/>
                <c:pt idx="1">
                  <c:v>0.65989260636101577</c:v>
                </c:pt>
                <c:pt idx="2">
                  <c:v>2.9786907804206697</c:v>
                </c:pt>
                <c:pt idx="3">
                  <c:v>1.3003681571217129</c:v>
                </c:pt>
                <c:pt idx="4">
                  <c:v>1.4987561154506297</c:v>
                </c:pt>
                <c:pt idx="5">
                  <c:v>-1.3998904101582519</c:v>
                </c:pt>
                <c:pt idx="6">
                  <c:v>1.3482408621771107</c:v>
                </c:pt>
                <c:pt idx="7">
                  <c:v>-1.4013124075349235</c:v>
                </c:pt>
                <c:pt idx="8">
                  <c:v>2.1471937316252321</c:v>
                </c:pt>
                <c:pt idx="9">
                  <c:v>-2.8004457803703815</c:v>
                </c:pt>
                <c:pt idx="10">
                  <c:v>5.5497754002721269</c:v>
                </c:pt>
                <c:pt idx="11">
                  <c:v>0.19887090256482054</c:v>
                </c:pt>
                <c:pt idx="12">
                  <c:v>-1.9012401365947582</c:v>
                </c:pt>
                <c:pt idx="13">
                  <c:v>-0.10051207355652236</c:v>
                </c:pt>
                <c:pt idx="14">
                  <c:v>2.0355483516422597</c:v>
                </c:pt>
                <c:pt idx="15">
                  <c:v>1.2992129933464558</c:v>
                </c:pt>
                <c:pt idx="16">
                  <c:v>-0.39953306299224067</c:v>
                </c:pt>
                <c:pt idx="17">
                  <c:v>0.4</c:v>
                </c:pt>
                <c:pt idx="18">
                  <c:v>2.4329991263468811</c:v>
                </c:pt>
                <c:pt idx="19">
                  <c:v>-2.4</c:v>
                </c:pt>
                <c:pt idx="20">
                  <c:v>3.0612156570382201</c:v>
                </c:pt>
                <c:pt idx="21">
                  <c:v>2.8998205526976846</c:v>
                </c:pt>
                <c:pt idx="22">
                  <c:v>-0.6016676081587593</c:v>
                </c:pt>
                <c:pt idx="23">
                  <c:v>-5.2385311976311604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CA-4094-A074-A2525E3A4F37}"/>
            </c:ext>
          </c:extLst>
        </c:ser>
        <c:ser>
          <c:idx val="13"/>
          <c:order val="13"/>
          <c:tx>
            <c:strRef>
              <c:f>Sheet1!$A$126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Sheet1!$B$126:$Y$126</c:f>
              <c:numCache>
                <c:formatCode>General</c:formatCode>
                <c:ptCount val="24"/>
                <c:pt idx="1">
                  <c:v>-0.54597803173193427</c:v>
                </c:pt>
                <c:pt idx="2">
                  <c:v>56.996429300142836</c:v>
                </c:pt>
                <c:pt idx="3">
                  <c:v>19.539139968327436</c:v>
                </c:pt>
                <c:pt idx="4">
                  <c:v>-12.531674341138428</c:v>
                </c:pt>
                <c:pt idx="5">
                  <c:v>4.9227044897088685</c:v>
                </c:pt>
                <c:pt idx="6">
                  <c:v>5.7469499169238079</c:v>
                </c:pt>
                <c:pt idx="7">
                  <c:v>-7.2244415528085</c:v>
                </c:pt>
                <c:pt idx="8">
                  <c:v>12.136503762807145</c:v>
                </c:pt>
                <c:pt idx="9">
                  <c:v>3.4390454716271845</c:v>
                </c:pt>
                <c:pt idx="10">
                  <c:v>-13.861048177971877</c:v>
                </c:pt>
                <c:pt idx="11">
                  <c:v>-7.3965058868211209</c:v>
                </c:pt>
                <c:pt idx="12">
                  <c:v>10.55502159617107</c:v>
                </c:pt>
                <c:pt idx="13">
                  <c:v>4.6555354645013747</c:v>
                </c:pt>
                <c:pt idx="14">
                  <c:v>0.8467988984125947</c:v>
                </c:pt>
                <c:pt idx="15">
                  <c:v>-1.1666606492764076</c:v>
                </c:pt>
                <c:pt idx="16">
                  <c:v>0.89982935153584198</c:v>
                </c:pt>
                <c:pt idx="17">
                  <c:v>5.1028493446507168</c:v>
                </c:pt>
                <c:pt idx="18">
                  <c:v>15.872547059327616</c:v>
                </c:pt>
                <c:pt idx="19">
                  <c:v>-1.7920612610866167</c:v>
                </c:pt>
                <c:pt idx="20">
                  <c:v>6.701082514875603</c:v>
                </c:pt>
                <c:pt idx="21">
                  <c:v>-4.9032990406737005</c:v>
                </c:pt>
                <c:pt idx="22">
                  <c:v>0.12402161635402464</c:v>
                </c:pt>
                <c:pt idx="23">
                  <c:v>-6.7743697478991445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CA-4094-A074-A2525E3A4F37}"/>
            </c:ext>
          </c:extLst>
        </c:ser>
        <c:ser>
          <c:idx val="14"/>
          <c:order val="14"/>
          <c:tx>
            <c:strRef>
              <c:f>Sheet1!$A$127</c:f>
              <c:strCache>
                <c:ptCount val="1"/>
                <c:pt idx="0">
                  <c:v>Malta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Sheet1!$B$127:$Y$127</c:f>
              <c:numCache>
                <c:formatCode>General</c:formatCode>
                <c:ptCount val="24"/>
                <c:pt idx="1">
                  <c:v>2.2095449086918659</c:v>
                </c:pt>
                <c:pt idx="2">
                  <c:v>4.790335367648515</c:v>
                </c:pt>
                <c:pt idx="3">
                  <c:v>-5.0059734190156284</c:v>
                </c:pt>
                <c:pt idx="4">
                  <c:v>-0.75324292342081423</c:v>
                </c:pt>
                <c:pt idx="5">
                  <c:v>-1.7932166950848618</c:v>
                </c:pt>
                <c:pt idx="6">
                  <c:v>0.42697693950956195</c:v>
                </c:pt>
                <c:pt idx="7">
                  <c:v>0.74430751696258657</c:v>
                </c:pt>
                <c:pt idx="8">
                  <c:v>3.6227303847733645</c:v>
                </c:pt>
                <c:pt idx="9">
                  <c:v>-1.856388104336256</c:v>
                </c:pt>
                <c:pt idx="10">
                  <c:v>6.288297338019877E-2</c:v>
                </c:pt>
                <c:pt idx="11">
                  <c:v>2.1440524193548267</c:v>
                </c:pt>
                <c:pt idx="12">
                  <c:v>-2.3377863983513021</c:v>
                </c:pt>
                <c:pt idx="13">
                  <c:v>-1.2636814798105149</c:v>
                </c:pt>
                <c:pt idx="14">
                  <c:v>1.9804944974749721</c:v>
                </c:pt>
                <c:pt idx="15">
                  <c:v>1.4527560399533297</c:v>
                </c:pt>
                <c:pt idx="16">
                  <c:v>-0.75039348144020268</c:v>
                </c:pt>
                <c:pt idx="17">
                  <c:v>5.2105599200503505E-2</c:v>
                </c:pt>
                <c:pt idx="18">
                  <c:v>4.2525135981553497E-2</c:v>
                </c:pt>
                <c:pt idx="19">
                  <c:v>-0.38097956853308901</c:v>
                </c:pt>
                <c:pt idx="20">
                  <c:v>0.13033148727828059</c:v>
                </c:pt>
                <c:pt idx="21">
                  <c:v>0.98564247936270366</c:v>
                </c:pt>
                <c:pt idx="22">
                  <c:v>0.77542143868227797</c:v>
                </c:pt>
                <c:pt idx="23">
                  <c:v>-5.1340011214762669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5CA-4094-A074-A2525E3A4F37}"/>
            </c:ext>
          </c:extLst>
        </c:ser>
        <c:ser>
          <c:idx val="15"/>
          <c:order val="15"/>
          <c:tx>
            <c:strRef>
              <c:f>Sheet1!$A$128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Sheet1!$B$128:$Y$128</c:f>
              <c:numCache>
                <c:formatCode>General</c:formatCode>
                <c:ptCount val="24"/>
                <c:pt idx="1">
                  <c:v>0.50445103857565066</c:v>
                </c:pt>
                <c:pt idx="2">
                  <c:v>1.1657544112351585</c:v>
                </c:pt>
                <c:pt idx="3">
                  <c:v>0.55445611657063765</c:v>
                </c:pt>
                <c:pt idx="4">
                  <c:v>0.579006332196776</c:v>
                </c:pt>
                <c:pt idx="5">
                  <c:v>-1.5</c:v>
                </c:pt>
                <c:pt idx="6">
                  <c:v>-1.4</c:v>
                </c:pt>
                <c:pt idx="7">
                  <c:v>-0.23453510436432912</c:v>
                </c:pt>
                <c:pt idx="8">
                  <c:v>0.72218589444186398</c:v>
                </c:pt>
                <c:pt idx="9">
                  <c:v>0.7068337129840474</c:v>
                </c:pt>
                <c:pt idx="10">
                  <c:v>1.6959752321981338</c:v>
                </c:pt>
                <c:pt idx="11">
                  <c:v>1.0441012441012589</c:v>
                </c:pt>
                <c:pt idx="12">
                  <c:v>-0.94406779661016849</c:v>
                </c:pt>
                <c:pt idx="13">
                  <c:v>-1.0367892976588555</c:v>
                </c:pt>
                <c:pt idx="14">
                  <c:v>-1.7166872682323948</c:v>
                </c:pt>
                <c:pt idx="15">
                  <c:v>0.87742590336988857</c:v>
                </c:pt>
                <c:pt idx="16">
                  <c:v>0.34269662921347965</c:v>
                </c:pt>
                <c:pt idx="17">
                  <c:v>2.1498607242339984</c:v>
                </c:pt>
                <c:pt idx="18">
                  <c:v>0.8345042935207001</c:v>
                </c:pt>
                <c:pt idx="19">
                  <c:v>0.13978535837485695</c:v>
                </c:pt>
                <c:pt idx="20">
                  <c:v>-0.1030861874294331</c:v>
                </c:pt>
                <c:pt idx="21">
                  <c:v>1.0146001467351466</c:v>
                </c:pt>
                <c:pt idx="22">
                  <c:v>-0.4500000000000044</c:v>
                </c:pt>
                <c:pt idx="23">
                  <c:v>-6.6548500881834087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CA-4094-A074-A2525E3A4F37}"/>
            </c:ext>
          </c:extLst>
        </c:ser>
        <c:ser>
          <c:idx val="16"/>
          <c:order val="16"/>
          <c:tx>
            <c:strRef>
              <c:f>Sheet1!$A$129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Sheet1!$B$129:$Y$129</c:f>
              <c:numCache>
                <c:formatCode>General</c:formatCode>
                <c:ptCount val="24"/>
                <c:pt idx="1">
                  <c:v>-6.1425146709951486</c:v>
                </c:pt>
                <c:pt idx="2">
                  <c:v>28.701577814965354</c:v>
                </c:pt>
                <c:pt idx="3">
                  <c:v>-18.202881844380411</c:v>
                </c:pt>
                <c:pt idx="4">
                  <c:v>-5.2566239316239374</c:v>
                </c:pt>
                <c:pt idx="5">
                  <c:v>-2.446678233615037</c:v>
                </c:pt>
                <c:pt idx="6">
                  <c:v>13.998550724637694</c:v>
                </c:pt>
                <c:pt idx="7">
                  <c:v>4.0754769040483261</c:v>
                </c:pt>
                <c:pt idx="8">
                  <c:v>9.4467255998556681</c:v>
                </c:pt>
                <c:pt idx="9">
                  <c:v>30.845340739846243</c:v>
                </c:pt>
                <c:pt idx="10">
                  <c:v>-18.896865978154107</c:v>
                </c:pt>
                <c:pt idx="11">
                  <c:v>8.5056243676075454</c:v>
                </c:pt>
                <c:pt idx="12">
                  <c:v>5.6708671830719846</c:v>
                </c:pt>
                <c:pt idx="13">
                  <c:v>-2.658956641907058</c:v>
                </c:pt>
                <c:pt idx="14">
                  <c:v>4.183911171538635</c:v>
                </c:pt>
                <c:pt idx="15">
                  <c:v>9.2670561444411312</c:v>
                </c:pt>
                <c:pt idx="16">
                  <c:v>3.8130443388756925</c:v>
                </c:pt>
                <c:pt idx="17">
                  <c:v>0.27306909352172692</c:v>
                </c:pt>
                <c:pt idx="18">
                  <c:v>12.188561699678669</c:v>
                </c:pt>
                <c:pt idx="19">
                  <c:v>6.4280431888775968E-2</c:v>
                </c:pt>
                <c:pt idx="20">
                  <c:v>7.9582257392753073</c:v>
                </c:pt>
                <c:pt idx="21">
                  <c:v>6.4028481849431467</c:v>
                </c:pt>
                <c:pt idx="22">
                  <c:v>2.0664495783917198</c:v>
                </c:pt>
                <c:pt idx="23">
                  <c:v>-10.603319019791444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5CA-4094-A074-A2525E3A4F37}"/>
            </c:ext>
          </c:extLst>
        </c:ser>
        <c:ser>
          <c:idx val="17"/>
          <c:order val="17"/>
          <c:tx>
            <c:strRef>
              <c:f>Sheet1!$A$130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Sheet1!$B$130:$Y$130</c:f>
              <c:numCache>
                <c:formatCode>General</c:formatCode>
                <c:ptCount val="24"/>
                <c:pt idx="1">
                  <c:v>1.2788293339313554</c:v>
                </c:pt>
                <c:pt idx="2">
                  <c:v>0.41521803539204427</c:v>
                </c:pt>
                <c:pt idx="3">
                  <c:v>0.63449947421067332</c:v>
                </c:pt>
                <c:pt idx="4">
                  <c:v>-0.83208049062831435</c:v>
                </c:pt>
                <c:pt idx="5">
                  <c:v>-1.2155565704396323</c:v>
                </c:pt>
                <c:pt idx="6">
                  <c:v>1.9294165981922691</c:v>
                </c:pt>
                <c:pt idx="7">
                  <c:v>-0.5650806359373064</c:v>
                </c:pt>
                <c:pt idx="8">
                  <c:v>2.0868660829370245</c:v>
                </c:pt>
                <c:pt idx="9">
                  <c:v>2.3064466044196794</c:v>
                </c:pt>
                <c:pt idx="10">
                  <c:v>7.2338028169014006</c:v>
                </c:pt>
                <c:pt idx="11">
                  <c:v>4.4561904761904696</c:v>
                </c:pt>
                <c:pt idx="12">
                  <c:v>-1.1959525055488331</c:v>
                </c:pt>
                <c:pt idx="13">
                  <c:v>-2.7</c:v>
                </c:pt>
                <c:pt idx="14">
                  <c:v>-1.2</c:v>
                </c:pt>
                <c:pt idx="15">
                  <c:v>0.2</c:v>
                </c:pt>
                <c:pt idx="16">
                  <c:v>3.3249138433804957</c:v>
                </c:pt>
                <c:pt idx="17">
                  <c:v>4.2493355058811693</c:v>
                </c:pt>
                <c:pt idx="18">
                  <c:v>4.094367085536855</c:v>
                </c:pt>
                <c:pt idx="19">
                  <c:v>2.1303110044165203</c:v>
                </c:pt>
                <c:pt idx="20">
                  <c:v>2.7477662671612562</c:v>
                </c:pt>
                <c:pt idx="21">
                  <c:v>5.6328571428571506</c:v>
                </c:pt>
                <c:pt idx="22">
                  <c:v>5.3244307060999132</c:v>
                </c:pt>
                <c:pt idx="23">
                  <c:v>-2.9845069151747259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5CA-4094-A074-A2525E3A4F37}"/>
            </c:ext>
          </c:extLst>
        </c:ser>
        <c:ser>
          <c:idx val="18"/>
          <c:order val="18"/>
          <c:tx>
            <c:strRef>
              <c:f>Sheet1!$A$131</c:f>
              <c:strCache>
                <c:ptCount val="1"/>
                <c:pt idx="0">
                  <c:v>Romania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Sheet1!$B$131:$Y$131</c:f>
              <c:numCache>
                <c:formatCode>General</c:formatCode>
                <c:ptCount val="24"/>
                <c:pt idx="1">
                  <c:v>-16.027458120903134</c:v>
                </c:pt>
                <c:pt idx="2">
                  <c:v>29.479352580927397</c:v>
                </c:pt>
                <c:pt idx="3">
                  <c:v>-31.521186440677962</c:v>
                </c:pt>
                <c:pt idx="4">
                  <c:v>12.727758686521554</c:v>
                </c:pt>
                <c:pt idx="5">
                  <c:v>-8.1735462488701351</c:v>
                </c:pt>
                <c:pt idx="6">
                  <c:v>15.140394660475916</c:v>
                </c:pt>
                <c:pt idx="7">
                  <c:v>0.22677824267783375</c:v>
                </c:pt>
                <c:pt idx="8">
                  <c:v>30.731613112625752</c:v>
                </c:pt>
                <c:pt idx="9">
                  <c:v>1.6423336547733953</c:v>
                </c:pt>
                <c:pt idx="10">
                  <c:v>-1.9401208943267081</c:v>
                </c:pt>
                <c:pt idx="11">
                  <c:v>-8.0234415538882295</c:v>
                </c:pt>
                <c:pt idx="12">
                  <c:v>6.9963583394027378</c:v>
                </c:pt>
                <c:pt idx="13">
                  <c:v>-2.599011970359109</c:v>
                </c:pt>
                <c:pt idx="14">
                  <c:v>9.553160371359553</c:v>
                </c:pt>
                <c:pt idx="15">
                  <c:v>13.58483496877786</c:v>
                </c:pt>
                <c:pt idx="16">
                  <c:v>15.232326872504142</c:v>
                </c:pt>
                <c:pt idx="17">
                  <c:v>18.406691655662964</c:v>
                </c:pt>
                <c:pt idx="18">
                  <c:v>14.563805457045666</c:v>
                </c:pt>
                <c:pt idx="19">
                  <c:v>23.219753861609941</c:v>
                </c:pt>
                <c:pt idx="20">
                  <c:v>3.929181494661941</c:v>
                </c:pt>
                <c:pt idx="21">
                  <c:v>2.67538409013315</c:v>
                </c:pt>
                <c:pt idx="22">
                  <c:v>-2.2086832910128553</c:v>
                </c:pt>
                <c:pt idx="23">
                  <c:v>-2.5419094960576025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5CA-4094-A074-A2525E3A4F37}"/>
            </c:ext>
          </c:extLst>
        </c:ser>
        <c:ser>
          <c:idx val="19"/>
          <c:order val="19"/>
          <c:tx>
            <c:strRef>
              <c:f>Sheet1!$A$132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Sheet1!$B$132:$Y$132</c:f>
              <c:numCache>
                <c:formatCode>General</c:formatCode>
                <c:ptCount val="24"/>
                <c:pt idx="1">
                  <c:v>-2.9899229264925973</c:v>
                </c:pt>
                <c:pt idx="2">
                  <c:v>-5.7369951534733374</c:v>
                </c:pt>
                <c:pt idx="3">
                  <c:v>1.2192268881471673</c:v>
                </c:pt>
                <c:pt idx="4">
                  <c:v>-0.18377485820950135</c:v>
                </c:pt>
                <c:pt idx="5">
                  <c:v>0.95993544163789712</c:v>
                </c:pt>
                <c:pt idx="6">
                  <c:v>3.9249192749816988</c:v>
                </c:pt>
                <c:pt idx="7">
                  <c:v>1.269672081032061</c:v>
                </c:pt>
                <c:pt idx="8">
                  <c:v>-1.8102419764669273</c:v>
                </c:pt>
                <c:pt idx="9">
                  <c:v>1.7665005749329348</c:v>
                </c:pt>
                <c:pt idx="10">
                  <c:v>3.8052956751986056</c:v>
                </c:pt>
                <c:pt idx="11">
                  <c:v>22.503268894584082</c:v>
                </c:pt>
                <c:pt idx="12">
                  <c:v>0.30015664373766038</c:v>
                </c:pt>
                <c:pt idx="13">
                  <c:v>-0.40026734393798558</c:v>
                </c:pt>
                <c:pt idx="14">
                  <c:v>0.49965664561109246</c:v>
                </c:pt>
                <c:pt idx="15">
                  <c:v>-0.2994410841436359</c:v>
                </c:pt>
                <c:pt idx="16">
                  <c:v>1.2002154216562246</c:v>
                </c:pt>
                <c:pt idx="17">
                  <c:v>0</c:v>
                </c:pt>
                <c:pt idx="18">
                  <c:v>0.8996028985873824</c:v>
                </c:pt>
                <c:pt idx="19">
                  <c:v>2.3996124031007726</c:v>
                </c:pt>
                <c:pt idx="20">
                  <c:v>3.3017703105162739</c:v>
                </c:pt>
                <c:pt idx="21">
                  <c:v>6.8848380948084422</c:v>
                </c:pt>
                <c:pt idx="22">
                  <c:v>7.1945118969146575</c:v>
                </c:pt>
                <c:pt idx="23">
                  <c:v>-5.899781301257514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5CA-4094-A074-A2525E3A4F37}"/>
            </c:ext>
          </c:extLst>
        </c:ser>
        <c:ser>
          <c:idx val="20"/>
          <c:order val="20"/>
          <c:tx>
            <c:strRef>
              <c:f>Sheet1!$A$133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Sheet1!$B$112:$Y$112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Sheet1!$B$133:$Y$133</c:f>
              <c:numCache>
                <c:formatCode>General</c:formatCode>
                <c:ptCount val="24"/>
                <c:pt idx="1">
                  <c:v>2.4188617476706114</c:v>
                </c:pt>
                <c:pt idx="2">
                  <c:v>3.4796396972604136</c:v>
                </c:pt>
                <c:pt idx="3">
                  <c:v>4.7977331668427574</c:v>
                </c:pt>
                <c:pt idx="4">
                  <c:v>11.375058025352633</c:v>
                </c:pt>
                <c:pt idx="5">
                  <c:v>5.5401163658063446</c:v>
                </c:pt>
                <c:pt idx="6">
                  <c:v>8.3719307450157459</c:v>
                </c:pt>
                <c:pt idx="7">
                  <c:v>1.8294131552508626</c:v>
                </c:pt>
                <c:pt idx="8">
                  <c:v>24.089150733659416</c:v>
                </c:pt>
                <c:pt idx="9">
                  <c:v>14.380297397769528</c:v>
                </c:pt>
                <c:pt idx="10">
                  <c:v>9.4912965656113535</c:v>
                </c:pt>
                <c:pt idx="11">
                  <c:v>3.4285956006768208</c:v>
                </c:pt>
                <c:pt idx="12">
                  <c:v>-1.0775755606109731</c:v>
                </c:pt>
                <c:pt idx="13">
                  <c:v>-0.54542586750788402</c:v>
                </c:pt>
                <c:pt idx="14">
                  <c:v>1.57217125382262</c:v>
                </c:pt>
                <c:pt idx="15">
                  <c:v>4.3345276872964185</c:v>
                </c:pt>
                <c:pt idx="16">
                  <c:v>8.0545454545454582</c:v>
                </c:pt>
                <c:pt idx="17">
                  <c:v>7.2789473684210622</c:v>
                </c:pt>
                <c:pt idx="18">
                  <c:v>6.4074074074074181</c:v>
                </c:pt>
                <c:pt idx="19">
                  <c:v>7.4448275862068947</c:v>
                </c:pt>
                <c:pt idx="20">
                  <c:v>5.6333333333333249</c:v>
                </c:pt>
                <c:pt idx="21">
                  <c:v>9.7384615384615412</c:v>
                </c:pt>
                <c:pt idx="22">
                  <c:v>4.913793103448274</c:v>
                </c:pt>
                <c:pt idx="23">
                  <c:v>-8.9081861958266391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5CA-4094-A074-A2525E3A4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6730880"/>
        <c:axId val="1456733376"/>
      </c:lineChart>
      <c:catAx>
        <c:axId val="14567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733376"/>
        <c:crosses val="autoZero"/>
        <c:auto val="1"/>
        <c:lblAlgn val="ctr"/>
        <c:lblOffset val="100"/>
        <c:noMultiLvlLbl val="0"/>
      </c:catAx>
      <c:valAx>
        <c:axId val="14567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73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Real minimum wage growth (Simple 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Sheet1!$A$139</c:f>
              <c:strCache>
                <c:ptCount val="1"/>
                <c:pt idx="0">
                  <c:v>Simple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Sheet1!$B$138:$Y$138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Sheet1!$B$139:$Y$139</c:f>
              <c:numCache>
                <c:formatCode>General</c:formatCode>
                <c:ptCount val="24"/>
                <c:pt idx="1">
                  <c:v>1.4947169972829262</c:v>
                </c:pt>
                <c:pt idx="2">
                  <c:v>9.6240954051953214</c:v>
                </c:pt>
                <c:pt idx="3">
                  <c:v>0.73096814021653567</c:v>
                </c:pt>
                <c:pt idx="4">
                  <c:v>2.2720285991003819</c:v>
                </c:pt>
                <c:pt idx="5">
                  <c:v>2.5477318605822417</c:v>
                </c:pt>
                <c:pt idx="6">
                  <c:v>4.4627910188627951</c:v>
                </c:pt>
                <c:pt idx="7">
                  <c:v>1.6788929399362429</c:v>
                </c:pt>
                <c:pt idx="8">
                  <c:v>8.4182940645958517</c:v>
                </c:pt>
                <c:pt idx="9">
                  <c:v>4.6760479560950747</c:v>
                </c:pt>
                <c:pt idx="10">
                  <c:v>0.96204260509571216</c:v>
                </c:pt>
                <c:pt idx="11">
                  <c:v>0.66910646232408466</c:v>
                </c:pt>
                <c:pt idx="12">
                  <c:v>0.18765659316626643</c:v>
                </c:pt>
                <c:pt idx="13">
                  <c:v>-1.4522143590420655</c:v>
                </c:pt>
                <c:pt idx="14">
                  <c:v>2.6077786647379915</c:v>
                </c:pt>
                <c:pt idx="15">
                  <c:v>3.157389501247875</c:v>
                </c:pt>
                <c:pt idx="16">
                  <c:v>4.3443178016550386</c:v>
                </c:pt>
                <c:pt idx="17">
                  <c:v>4.8199553799681594</c:v>
                </c:pt>
                <c:pt idx="18">
                  <c:v>4.6065335838414754</c:v>
                </c:pt>
                <c:pt idx="19">
                  <c:v>3.0553220052147108</c:v>
                </c:pt>
                <c:pt idx="20">
                  <c:v>6.3927624763402449</c:v>
                </c:pt>
                <c:pt idx="21">
                  <c:v>3.7997891615819475</c:v>
                </c:pt>
                <c:pt idx="22">
                  <c:v>1.7279265031851363</c:v>
                </c:pt>
                <c:pt idx="23">
                  <c:v>-5.5216638770878861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92-4865-905D-29C788575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427712"/>
        <c:axId val="1483426880"/>
      </c:lineChart>
      <c:catAx>
        <c:axId val="148342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426880"/>
        <c:crosses val="autoZero"/>
        <c:auto val="1"/>
        <c:lblAlgn val="ctr"/>
        <c:lblOffset val="100"/>
        <c:noMultiLvlLbl val="0"/>
      </c:catAx>
      <c:valAx>
        <c:axId val="148342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4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Real</a:t>
            </a:r>
            <a:r>
              <a:rPr lang="en-GB" baseline="0"/>
              <a:t> minimum wage growth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Sheet1!$A$140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Sheet1!$C$138:$Y$138</c:f>
              <c:strCache>
                <c:ptCount val="23"/>
                <c:pt idx="0">
                  <c:v>2000M06</c:v>
                </c:pt>
                <c:pt idx="1">
                  <c:v>2001M06</c:v>
                </c:pt>
                <c:pt idx="2">
                  <c:v>2002M06</c:v>
                </c:pt>
                <c:pt idx="3">
                  <c:v>2003M06</c:v>
                </c:pt>
                <c:pt idx="4">
                  <c:v>2004M06</c:v>
                </c:pt>
                <c:pt idx="5">
                  <c:v>2005M06</c:v>
                </c:pt>
                <c:pt idx="6">
                  <c:v>2006M06</c:v>
                </c:pt>
                <c:pt idx="7">
                  <c:v>2007M06</c:v>
                </c:pt>
                <c:pt idx="8">
                  <c:v>2008M06</c:v>
                </c:pt>
                <c:pt idx="9">
                  <c:v>2009M06</c:v>
                </c:pt>
                <c:pt idx="10">
                  <c:v>2010M06</c:v>
                </c:pt>
                <c:pt idx="11">
                  <c:v>2011M06</c:v>
                </c:pt>
                <c:pt idx="12">
                  <c:v>2012M06</c:v>
                </c:pt>
                <c:pt idx="13">
                  <c:v>2013M06</c:v>
                </c:pt>
                <c:pt idx="14">
                  <c:v>2014M06</c:v>
                </c:pt>
                <c:pt idx="15">
                  <c:v>2015M06</c:v>
                </c:pt>
                <c:pt idx="16">
                  <c:v>2016M06</c:v>
                </c:pt>
                <c:pt idx="17">
                  <c:v>2017M06</c:v>
                </c:pt>
                <c:pt idx="18">
                  <c:v>2018M06</c:v>
                </c:pt>
                <c:pt idx="19">
                  <c:v>2019M06</c:v>
                </c:pt>
                <c:pt idx="20">
                  <c:v>2020M06</c:v>
                </c:pt>
                <c:pt idx="21">
                  <c:v>2021M06</c:v>
                </c:pt>
                <c:pt idx="22">
                  <c:v>2022M06</c:v>
                </c:pt>
              </c:strCache>
            </c:strRef>
          </c:cat>
          <c:val>
            <c:numRef>
              <c:f>Sheet1!$C$140:$Y$140</c:f>
              <c:numCache>
                <c:formatCode>General</c:formatCode>
                <c:ptCount val="23"/>
                <c:pt idx="0">
                  <c:v>0.96936097014618561</c:v>
                </c:pt>
                <c:pt idx="1">
                  <c:v>3.4796396972604136</c:v>
                </c:pt>
                <c:pt idx="2">
                  <c:v>0.99880059970014612</c:v>
                </c:pt>
                <c:pt idx="3">
                  <c:v>0.579006332196776</c:v>
                </c:pt>
                <c:pt idx="4">
                  <c:v>1.2456475583864046</c:v>
                </c:pt>
                <c:pt idx="5">
                  <c:v>3.9249192749816988</c:v>
                </c:pt>
                <c:pt idx="6">
                  <c:v>0.7888002102013143</c:v>
                </c:pt>
                <c:pt idx="7">
                  <c:v>5.5498076679206836</c:v>
                </c:pt>
                <c:pt idx="8">
                  <c:v>1.6423336547733953</c:v>
                </c:pt>
                <c:pt idx="9">
                  <c:v>1.9813303356497269</c:v>
                </c:pt>
                <c:pt idx="10">
                  <c:v>1.9865732744718645E-2</c:v>
                </c:pt>
                <c:pt idx="11">
                  <c:v>-1.0887877803054866</c:v>
                </c:pt>
                <c:pt idx="12">
                  <c:v>-1.1502353887346852</c:v>
                </c:pt>
                <c:pt idx="13">
                  <c:v>0.67322777201184358</c:v>
                </c:pt>
                <c:pt idx="14">
                  <c:v>0.66870134507896517</c:v>
                </c:pt>
                <c:pt idx="15">
                  <c:v>1.1501077108281124</c:v>
                </c:pt>
                <c:pt idx="16">
                  <c:v>3.377777777777768</c:v>
                </c:pt>
                <c:pt idx="17">
                  <c:v>2.5936288088642581</c:v>
                </c:pt>
                <c:pt idx="18">
                  <c:v>2.1303110044165203</c:v>
                </c:pt>
                <c:pt idx="19">
                  <c:v>3.929181494661941</c:v>
                </c:pt>
                <c:pt idx="20">
                  <c:v>2.8998205526976846</c:v>
                </c:pt>
                <c:pt idx="21">
                  <c:v>0.77542143868227797</c:v>
                </c:pt>
                <c:pt idx="22">
                  <c:v>-5.5684901004994778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38-48CF-936B-BD49275AF7A4}"/>
            </c:ext>
          </c:extLst>
        </c:ser>
        <c:ser>
          <c:idx val="1"/>
          <c:order val="1"/>
          <c:tx>
            <c:strRef>
              <c:f>Sheet1!$A$139</c:f>
              <c:strCache>
                <c:ptCount val="1"/>
                <c:pt idx="0">
                  <c:v>Simple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Sheet1!$C$139:$Y$139</c:f>
              <c:numCache>
                <c:formatCode>General</c:formatCode>
                <c:ptCount val="23"/>
                <c:pt idx="0">
                  <c:v>1.4947169972829262</c:v>
                </c:pt>
                <c:pt idx="1">
                  <c:v>9.6240954051953214</c:v>
                </c:pt>
                <c:pt idx="2">
                  <c:v>0.73096814021653567</c:v>
                </c:pt>
                <c:pt idx="3">
                  <c:v>2.2720285991003819</c:v>
                </c:pt>
                <c:pt idx="4">
                  <c:v>2.5477318605822417</c:v>
                </c:pt>
                <c:pt idx="5">
                  <c:v>4.4627910188627951</c:v>
                </c:pt>
                <c:pt idx="6">
                  <c:v>1.6788929399362429</c:v>
                </c:pt>
                <c:pt idx="7">
                  <c:v>8.4182940645958517</c:v>
                </c:pt>
                <c:pt idx="8">
                  <c:v>4.6760479560950747</c:v>
                </c:pt>
                <c:pt idx="9">
                  <c:v>0.96204260509571216</c:v>
                </c:pt>
                <c:pt idx="10">
                  <c:v>0.66910646232408466</c:v>
                </c:pt>
                <c:pt idx="11">
                  <c:v>0.18765659316626643</c:v>
                </c:pt>
                <c:pt idx="12">
                  <c:v>-1.4522143590420655</c:v>
                </c:pt>
                <c:pt idx="13">
                  <c:v>2.6077786647379915</c:v>
                </c:pt>
                <c:pt idx="14">
                  <c:v>3.157389501247875</c:v>
                </c:pt>
                <c:pt idx="15">
                  <c:v>4.3443178016550386</c:v>
                </c:pt>
                <c:pt idx="16">
                  <c:v>4.8199553799681594</c:v>
                </c:pt>
                <c:pt idx="17">
                  <c:v>4.6065335838414754</c:v>
                </c:pt>
                <c:pt idx="18">
                  <c:v>3.0553220052147108</c:v>
                </c:pt>
                <c:pt idx="19">
                  <c:v>6.3927624763402449</c:v>
                </c:pt>
                <c:pt idx="20">
                  <c:v>3.7997891615819475</c:v>
                </c:pt>
                <c:pt idx="21">
                  <c:v>1.7279265031851363</c:v>
                </c:pt>
                <c:pt idx="22">
                  <c:v>-5.5216638770878861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8-48CF-936B-BD49275AF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139392"/>
        <c:axId val="1648132736"/>
      </c:lineChart>
      <c:catAx>
        <c:axId val="16481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132736"/>
        <c:crosses val="autoZero"/>
        <c:auto val="1"/>
        <c:lblAlgn val="ctr"/>
        <c:lblOffset val="100"/>
        <c:noMultiLvlLbl val="0"/>
      </c:catAx>
      <c:valAx>
        <c:axId val="164813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1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511175</xdr:colOff>
      <xdr:row>149</xdr:row>
      <xdr:rowOff>59530</xdr:rowOff>
    </xdr:from>
    <xdr:to>
      <xdr:col>36</xdr:col>
      <xdr:colOff>56357</xdr:colOff>
      <xdr:row>182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35A16D-98C1-0286-BAD9-1EF9F2C2A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203596</xdr:colOff>
      <xdr:row>146</xdr:row>
      <xdr:rowOff>158352</xdr:rowOff>
    </xdr:from>
    <xdr:to>
      <xdr:col>20</xdr:col>
      <xdr:colOff>527446</xdr:colOff>
      <xdr:row>162</xdr:row>
      <xdr:rowOff>44052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CC7E72-1318-D1B5-5A26-B6BBE2E9A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141</xdr:row>
      <xdr:rowOff>14288</xdr:rowOff>
    </xdr:from>
    <xdr:to>
      <xdr:col>8</xdr:col>
      <xdr:colOff>295275</xdr:colOff>
      <xdr:row>156</xdr:row>
      <xdr:rowOff>42863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5E265D-5E34-3EEF-26D1-C2703A9877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0753-9E6E-47D6-9F38-61427873476A}">
  <dimension ref="A1:Y140"/>
  <sheetViews>
    <sheetView tabSelected="1" zoomScale="80" zoomScaleNormal="80" workbookViewId="0">
      <selection activeCell="K144" sqref="K144"/>
    </sheetView>
  </sheetViews>
  <sheetFormatPr defaultRowHeight="14.5" x14ac:dyDescent="0.35"/>
  <sheetData>
    <row r="1" spans="1:25" x14ac:dyDescent="0.35">
      <c r="A1" t="s">
        <v>0</v>
      </c>
    </row>
    <row r="3" spans="1:25" x14ac:dyDescent="0.35">
      <c r="A3" t="s">
        <v>1</v>
      </c>
      <c r="B3">
        <v>44764.389085648145</v>
      </c>
    </row>
    <row r="4" spans="1:25" x14ac:dyDescent="0.35">
      <c r="A4" t="s">
        <v>2</v>
      </c>
      <c r="B4">
        <v>44813.564881030092</v>
      </c>
    </row>
    <row r="5" spans="1:25" x14ac:dyDescent="0.35">
      <c r="A5" t="s">
        <v>3</v>
      </c>
      <c r="B5" t="s">
        <v>4</v>
      </c>
    </row>
    <row r="7" spans="1:25" x14ac:dyDescent="0.35">
      <c r="A7" t="s">
        <v>5</v>
      </c>
      <c r="B7" t="s">
        <v>6</v>
      </c>
    </row>
    <row r="9" spans="1:25" x14ac:dyDescent="0.3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  <c r="J9" t="s">
        <v>16</v>
      </c>
      <c r="K9" t="s">
        <v>17</v>
      </c>
      <c r="L9" t="s">
        <v>18</v>
      </c>
      <c r="M9" t="s">
        <v>19</v>
      </c>
      <c r="N9" t="s">
        <v>20</v>
      </c>
      <c r="O9" t="s">
        <v>21</v>
      </c>
      <c r="P9" t="s">
        <v>22</v>
      </c>
      <c r="Q9" t="s">
        <v>23</v>
      </c>
      <c r="R9" t="s">
        <v>24</v>
      </c>
      <c r="S9" t="s">
        <v>25</v>
      </c>
      <c r="T9" t="s">
        <v>26</v>
      </c>
      <c r="U9" t="s">
        <v>27</v>
      </c>
      <c r="V9" t="s">
        <v>28</v>
      </c>
      <c r="W9" t="s">
        <v>29</v>
      </c>
      <c r="X9" t="s">
        <v>30</v>
      </c>
      <c r="Y9" t="s">
        <v>31</v>
      </c>
    </row>
    <row r="10" spans="1:25" x14ac:dyDescent="0.35">
      <c r="A10" t="s">
        <v>32</v>
      </c>
      <c r="B10">
        <v>1095.8900000000001</v>
      </c>
      <c r="C10">
        <v>1095.8900000000001</v>
      </c>
      <c r="D10">
        <v>1140.24</v>
      </c>
      <c r="E10">
        <v>1163.02</v>
      </c>
      <c r="F10">
        <v>1186.31</v>
      </c>
      <c r="G10">
        <v>1186.31</v>
      </c>
      <c r="H10">
        <v>1210</v>
      </c>
      <c r="I10">
        <v>1234</v>
      </c>
      <c r="J10">
        <v>1283</v>
      </c>
      <c r="K10">
        <v>1335.8</v>
      </c>
      <c r="L10">
        <v>1387.5</v>
      </c>
      <c r="M10">
        <v>1387.5</v>
      </c>
      <c r="N10">
        <v>1443.54</v>
      </c>
      <c r="O10">
        <v>1472.42</v>
      </c>
      <c r="P10">
        <v>1501.82</v>
      </c>
      <c r="Q10">
        <v>1501.82</v>
      </c>
      <c r="R10">
        <v>1501.82</v>
      </c>
      <c r="S10">
        <v>1531.93</v>
      </c>
      <c r="T10">
        <v>1562.59</v>
      </c>
      <c r="U10">
        <v>1562.59</v>
      </c>
      <c r="V10">
        <v>1593.81</v>
      </c>
      <c r="W10">
        <v>1625.72</v>
      </c>
      <c r="X10">
        <v>1625.72</v>
      </c>
      <c r="Y10">
        <v>1842.28</v>
      </c>
    </row>
    <row r="11" spans="1:25" x14ac:dyDescent="0.35">
      <c r="A11" t="s">
        <v>33</v>
      </c>
      <c r="B11">
        <v>34.26</v>
      </c>
      <c r="C11">
        <v>38.35</v>
      </c>
      <c r="D11">
        <v>43.65</v>
      </c>
      <c r="E11">
        <v>51.24</v>
      </c>
      <c r="F11">
        <v>56.52</v>
      </c>
      <c r="G11">
        <v>61.35</v>
      </c>
      <c r="H11">
        <v>76.69</v>
      </c>
      <c r="I11">
        <v>81.81</v>
      </c>
      <c r="J11">
        <v>92.03</v>
      </c>
      <c r="K11">
        <v>112.49</v>
      </c>
      <c r="L11">
        <v>122.71</v>
      </c>
      <c r="M11">
        <v>122.71</v>
      </c>
      <c r="N11">
        <v>122.71</v>
      </c>
      <c r="O11">
        <v>148.28</v>
      </c>
      <c r="P11">
        <v>158.5</v>
      </c>
      <c r="Q11">
        <v>173.84</v>
      </c>
      <c r="R11">
        <v>194.29</v>
      </c>
      <c r="S11">
        <v>214.75</v>
      </c>
      <c r="T11">
        <v>235.2</v>
      </c>
      <c r="U11">
        <v>260.76</v>
      </c>
      <c r="V11">
        <v>286.33</v>
      </c>
      <c r="W11">
        <v>311.89</v>
      </c>
      <c r="X11">
        <v>332.34</v>
      </c>
      <c r="Y11">
        <v>363.02</v>
      </c>
    </row>
    <row r="12" spans="1:25" x14ac:dyDescent="0.35">
      <c r="A12" t="s">
        <v>34</v>
      </c>
      <c r="B12">
        <v>98.85</v>
      </c>
      <c r="C12">
        <v>126.33</v>
      </c>
      <c r="D12">
        <v>148.02000000000001</v>
      </c>
      <c r="E12">
        <v>194.76</v>
      </c>
      <c r="F12">
        <v>196.38</v>
      </c>
      <c r="G12">
        <v>210.99</v>
      </c>
      <c r="H12">
        <v>239.26</v>
      </c>
      <c r="I12">
        <v>279.19</v>
      </c>
      <c r="J12">
        <v>278.57</v>
      </c>
      <c r="K12">
        <v>334.83</v>
      </c>
      <c r="L12">
        <v>309.10000000000002</v>
      </c>
      <c r="M12">
        <v>311.39</v>
      </c>
      <c r="N12">
        <v>328.61</v>
      </c>
      <c r="O12">
        <v>312.01</v>
      </c>
      <c r="P12">
        <v>308.3</v>
      </c>
      <c r="Q12">
        <v>309.62</v>
      </c>
      <c r="R12">
        <v>337.58</v>
      </c>
      <c r="S12">
        <v>364.9</v>
      </c>
      <c r="T12">
        <v>419.9</v>
      </c>
      <c r="U12">
        <v>468.87</v>
      </c>
      <c r="V12">
        <v>524.62</v>
      </c>
      <c r="W12">
        <v>546</v>
      </c>
      <c r="X12">
        <v>596.36</v>
      </c>
      <c r="Y12">
        <v>654.84</v>
      </c>
    </row>
    <row r="13" spans="1:25" x14ac:dyDescent="0.35">
      <c r="A13" t="s">
        <v>35</v>
      </c>
    </row>
    <row r="14" spans="1:25" x14ac:dyDescent="0.35">
      <c r="A14" t="s">
        <v>36</v>
      </c>
      <c r="R14">
        <v>1444</v>
      </c>
      <c r="S14">
        <v>1444</v>
      </c>
      <c r="T14">
        <v>1506</v>
      </c>
      <c r="U14">
        <v>1506</v>
      </c>
      <c r="V14">
        <v>1561</v>
      </c>
      <c r="W14">
        <v>1544</v>
      </c>
      <c r="X14">
        <v>1602</v>
      </c>
      <c r="Y14">
        <v>1744</v>
      </c>
    </row>
    <row r="15" spans="1:25" x14ac:dyDescent="0.35">
      <c r="A15" t="s">
        <v>37</v>
      </c>
      <c r="B15">
        <v>79.89</v>
      </c>
      <c r="C15">
        <v>89.48</v>
      </c>
      <c r="D15">
        <v>102.26</v>
      </c>
      <c r="E15">
        <v>118.24</v>
      </c>
      <c r="F15">
        <v>138.05000000000001</v>
      </c>
      <c r="G15">
        <v>158.5</v>
      </c>
      <c r="H15">
        <v>171.92</v>
      </c>
      <c r="I15">
        <v>191.73</v>
      </c>
      <c r="J15">
        <v>230.08</v>
      </c>
      <c r="K15">
        <v>278.02</v>
      </c>
      <c r="L15">
        <v>278.02</v>
      </c>
      <c r="M15">
        <v>278.02</v>
      </c>
      <c r="N15">
        <v>278.02</v>
      </c>
      <c r="O15">
        <v>290</v>
      </c>
      <c r="P15">
        <v>320</v>
      </c>
      <c r="Q15">
        <v>355</v>
      </c>
      <c r="R15">
        <v>390</v>
      </c>
      <c r="S15">
        <v>430</v>
      </c>
      <c r="T15">
        <v>470</v>
      </c>
      <c r="U15">
        <v>500</v>
      </c>
      <c r="V15">
        <v>540</v>
      </c>
      <c r="W15">
        <v>584</v>
      </c>
      <c r="X15">
        <v>584</v>
      </c>
      <c r="Y15">
        <v>654</v>
      </c>
    </row>
    <row r="16" spans="1:25" x14ac:dyDescent="0.35">
      <c r="A16" t="s">
        <v>38</v>
      </c>
      <c r="C16">
        <v>944.71</v>
      </c>
      <c r="D16">
        <v>1008.93</v>
      </c>
      <c r="E16">
        <v>1008.93</v>
      </c>
      <c r="F16">
        <v>1073.1500000000001</v>
      </c>
      <c r="G16">
        <v>1183</v>
      </c>
      <c r="H16">
        <v>1292.8499999999999</v>
      </c>
      <c r="I16">
        <v>1292.8499999999999</v>
      </c>
      <c r="J16">
        <v>1461.85</v>
      </c>
      <c r="K16">
        <v>1461.85</v>
      </c>
      <c r="L16">
        <v>1461.85</v>
      </c>
      <c r="M16">
        <v>1461.85</v>
      </c>
      <c r="N16">
        <v>1461.85</v>
      </c>
      <c r="O16">
        <v>1461.85</v>
      </c>
      <c r="P16">
        <v>1461.85</v>
      </c>
      <c r="Q16">
        <v>1461.85</v>
      </c>
      <c r="R16">
        <v>1461.85</v>
      </c>
      <c r="S16">
        <v>1546.35</v>
      </c>
      <c r="T16">
        <v>1563.25</v>
      </c>
      <c r="U16">
        <v>1613.95</v>
      </c>
      <c r="V16">
        <v>1656.2</v>
      </c>
      <c r="W16">
        <v>1706.9</v>
      </c>
      <c r="X16">
        <v>1723.8</v>
      </c>
      <c r="Y16">
        <v>1774.5</v>
      </c>
    </row>
    <row r="17" spans="1:25" x14ac:dyDescent="0.35">
      <c r="A17" t="s">
        <v>39</v>
      </c>
      <c r="B17">
        <v>512.13</v>
      </c>
      <c r="C17">
        <v>533.92999999999995</v>
      </c>
      <c r="D17">
        <v>551.70000000000005</v>
      </c>
      <c r="E17">
        <v>582</v>
      </c>
      <c r="F17">
        <v>606.52</v>
      </c>
      <c r="G17">
        <v>630.77</v>
      </c>
      <c r="H17">
        <v>667.68</v>
      </c>
      <c r="I17">
        <v>709.71</v>
      </c>
      <c r="J17">
        <v>767.55</v>
      </c>
      <c r="K17">
        <v>794.02</v>
      </c>
      <c r="L17">
        <v>862.82</v>
      </c>
      <c r="M17">
        <v>862.82</v>
      </c>
      <c r="N17">
        <v>876.62</v>
      </c>
      <c r="O17">
        <v>683.76</v>
      </c>
      <c r="P17">
        <v>683.76</v>
      </c>
      <c r="Q17">
        <v>683.76</v>
      </c>
      <c r="R17">
        <v>683.76</v>
      </c>
      <c r="S17">
        <v>683.76</v>
      </c>
      <c r="T17">
        <v>683.76</v>
      </c>
      <c r="U17">
        <v>683.76</v>
      </c>
      <c r="V17">
        <v>758.33</v>
      </c>
      <c r="W17">
        <v>758.33</v>
      </c>
      <c r="X17">
        <v>758.33</v>
      </c>
      <c r="Y17">
        <v>831.83</v>
      </c>
    </row>
    <row r="18" spans="1:25" x14ac:dyDescent="0.35">
      <c r="A18" t="s">
        <v>40</v>
      </c>
      <c r="B18">
        <v>485.71</v>
      </c>
      <c r="C18">
        <v>495.6</v>
      </c>
      <c r="D18">
        <v>505.69</v>
      </c>
      <c r="E18">
        <v>515.9</v>
      </c>
      <c r="F18">
        <v>526.4</v>
      </c>
      <c r="G18">
        <v>572.6</v>
      </c>
      <c r="H18">
        <v>598.5</v>
      </c>
      <c r="I18">
        <v>631.04999999999995</v>
      </c>
      <c r="J18">
        <v>665.7</v>
      </c>
      <c r="K18">
        <v>700</v>
      </c>
      <c r="L18">
        <v>728</v>
      </c>
      <c r="M18">
        <v>738.85</v>
      </c>
      <c r="N18">
        <v>748.3</v>
      </c>
      <c r="O18">
        <v>748.3</v>
      </c>
      <c r="P18">
        <v>752.85</v>
      </c>
      <c r="Q18">
        <v>752.85</v>
      </c>
      <c r="R18">
        <v>756.7</v>
      </c>
      <c r="S18">
        <v>764.4</v>
      </c>
      <c r="T18">
        <v>825.65</v>
      </c>
      <c r="U18">
        <v>858.55</v>
      </c>
      <c r="V18">
        <v>1050</v>
      </c>
      <c r="W18">
        <v>1108.33</v>
      </c>
      <c r="X18">
        <v>1108.33</v>
      </c>
      <c r="Y18">
        <v>1166.67</v>
      </c>
    </row>
    <row r="19" spans="1:25" x14ac:dyDescent="0.35">
      <c r="A19" t="s">
        <v>41</v>
      </c>
      <c r="B19">
        <v>1049.49</v>
      </c>
      <c r="C19">
        <v>1083.29</v>
      </c>
      <c r="D19">
        <v>1127.23</v>
      </c>
      <c r="E19">
        <v>1154.27</v>
      </c>
      <c r="F19">
        <v>1215.1099999999999</v>
      </c>
      <c r="G19">
        <v>1286.0899999999999</v>
      </c>
      <c r="H19">
        <v>1217.8800000000001</v>
      </c>
      <c r="I19">
        <v>1254.28</v>
      </c>
      <c r="J19">
        <v>1280.07</v>
      </c>
      <c r="K19">
        <v>1321.02</v>
      </c>
      <c r="L19">
        <v>1337.7</v>
      </c>
      <c r="M19">
        <v>1343.77</v>
      </c>
      <c r="N19">
        <v>1365</v>
      </c>
      <c r="O19">
        <v>1425.67</v>
      </c>
      <c r="P19">
        <v>1430.22</v>
      </c>
      <c r="Q19">
        <v>1445.38</v>
      </c>
      <c r="R19">
        <v>1457.52</v>
      </c>
      <c r="S19">
        <v>1466.62</v>
      </c>
      <c r="T19">
        <v>1480.27</v>
      </c>
      <c r="U19">
        <v>1498.47</v>
      </c>
      <c r="V19">
        <v>1521.22</v>
      </c>
      <c r="W19">
        <v>1539.42</v>
      </c>
      <c r="X19">
        <v>1554.58</v>
      </c>
      <c r="Y19">
        <v>1645.58</v>
      </c>
    </row>
    <row r="20" spans="1:25" x14ac:dyDescent="0.35">
      <c r="A20" t="s">
        <v>42</v>
      </c>
      <c r="K20">
        <v>379.6</v>
      </c>
      <c r="L20">
        <v>386.91</v>
      </c>
      <c r="M20">
        <v>390.94</v>
      </c>
      <c r="N20">
        <v>380.18</v>
      </c>
      <c r="O20">
        <v>374.31</v>
      </c>
      <c r="P20">
        <v>400.67</v>
      </c>
      <c r="Q20">
        <v>398.31</v>
      </c>
      <c r="R20">
        <v>398.9</v>
      </c>
      <c r="S20">
        <v>414.45</v>
      </c>
      <c r="T20">
        <v>442.09</v>
      </c>
      <c r="U20">
        <v>465.72</v>
      </c>
      <c r="V20">
        <v>506.94</v>
      </c>
      <c r="W20">
        <v>546.07000000000005</v>
      </c>
      <c r="X20">
        <v>567.32000000000005</v>
      </c>
      <c r="Y20">
        <v>622.45000000000005</v>
      </c>
    </row>
    <row r="21" spans="1:25" x14ac:dyDescent="0.35">
      <c r="A21" t="s">
        <v>43</v>
      </c>
    </row>
    <row r="22" spans="1:25" x14ac:dyDescent="0.35">
      <c r="A22" t="s">
        <v>44</v>
      </c>
    </row>
    <row r="23" spans="1:25" x14ac:dyDescent="0.35">
      <c r="A23" t="s">
        <v>45</v>
      </c>
      <c r="B23">
        <v>80.489999999999995</v>
      </c>
      <c r="C23">
        <v>87.78</v>
      </c>
      <c r="D23">
        <v>111.3</v>
      </c>
      <c r="E23">
        <v>100.18</v>
      </c>
      <c r="F23">
        <v>107.87</v>
      </c>
      <c r="G23">
        <v>121.77</v>
      </c>
      <c r="H23">
        <v>114.93</v>
      </c>
      <c r="I23">
        <v>129.29</v>
      </c>
      <c r="J23">
        <v>172.34</v>
      </c>
      <c r="K23">
        <v>227.05</v>
      </c>
      <c r="L23">
        <v>255.83</v>
      </c>
      <c r="M23">
        <v>253.77</v>
      </c>
      <c r="N23">
        <v>281.97000000000003</v>
      </c>
      <c r="O23">
        <v>287.07</v>
      </c>
      <c r="P23">
        <v>284.74</v>
      </c>
      <c r="Q23">
        <v>320</v>
      </c>
      <c r="R23">
        <v>360</v>
      </c>
      <c r="S23">
        <v>370</v>
      </c>
      <c r="T23">
        <v>380</v>
      </c>
      <c r="U23">
        <v>430</v>
      </c>
      <c r="V23">
        <v>430</v>
      </c>
      <c r="W23">
        <v>430</v>
      </c>
      <c r="X23">
        <v>500</v>
      </c>
      <c r="Y23">
        <v>500</v>
      </c>
    </row>
    <row r="24" spans="1:25" x14ac:dyDescent="0.35">
      <c r="A24" t="s">
        <v>46</v>
      </c>
      <c r="B24">
        <v>104.05</v>
      </c>
      <c r="C24">
        <v>112.61</v>
      </c>
      <c r="D24">
        <v>126.75</v>
      </c>
      <c r="E24">
        <v>124.55</v>
      </c>
      <c r="F24">
        <v>124.54</v>
      </c>
      <c r="G24">
        <v>144.81</v>
      </c>
      <c r="H24">
        <v>159.29</v>
      </c>
      <c r="I24">
        <v>173.77</v>
      </c>
      <c r="J24">
        <v>202.73</v>
      </c>
      <c r="K24">
        <v>231.7</v>
      </c>
      <c r="L24">
        <v>231.7</v>
      </c>
      <c r="M24">
        <v>231.7</v>
      </c>
      <c r="N24">
        <v>231.7</v>
      </c>
      <c r="O24">
        <v>231.7</v>
      </c>
      <c r="P24">
        <v>289.62</v>
      </c>
      <c r="Q24">
        <v>289.62</v>
      </c>
      <c r="R24">
        <v>325</v>
      </c>
      <c r="S24">
        <v>380</v>
      </c>
      <c r="T24">
        <v>380</v>
      </c>
      <c r="U24">
        <v>400</v>
      </c>
      <c r="V24">
        <v>555</v>
      </c>
      <c r="W24">
        <v>607</v>
      </c>
      <c r="X24">
        <v>642</v>
      </c>
      <c r="Y24">
        <v>730</v>
      </c>
    </row>
    <row r="25" spans="1:25" x14ac:dyDescent="0.35">
      <c r="A25" t="s">
        <v>47</v>
      </c>
      <c r="B25">
        <v>1162.08</v>
      </c>
      <c r="C25">
        <v>1220.8800000000001</v>
      </c>
      <c r="D25">
        <v>1290.21</v>
      </c>
      <c r="E25">
        <v>1322.47</v>
      </c>
      <c r="F25">
        <v>1368.74</v>
      </c>
      <c r="G25">
        <v>1402.96</v>
      </c>
      <c r="H25">
        <v>1466.77</v>
      </c>
      <c r="I25">
        <v>1503.42</v>
      </c>
      <c r="J25">
        <v>1570.28</v>
      </c>
      <c r="K25">
        <v>1609.53</v>
      </c>
      <c r="L25">
        <v>1682.76</v>
      </c>
      <c r="M25">
        <v>1724.81</v>
      </c>
      <c r="N25">
        <v>1757.56</v>
      </c>
      <c r="O25">
        <v>1801.49</v>
      </c>
      <c r="P25">
        <v>1874.19</v>
      </c>
      <c r="Q25">
        <v>1921.03</v>
      </c>
      <c r="R25">
        <v>1922.96</v>
      </c>
      <c r="S25">
        <v>1922.96</v>
      </c>
      <c r="T25">
        <v>1998.59</v>
      </c>
      <c r="U25">
        <v>1998.59</v>
      </c>
      <c r="V25">
        <v>2089.75</v>
      </c>
      <c r="W25">
        <v>2141.9899999999998</v>
      </c>
      <c r="X25">
        <v>2201.9299999999998</v>
      </c>
      <c r="Y25">
        <v>2313.38</v>
      </c>
    </row>
    <row r="26" spans="1:25" x14ac:dyDescent="0.35">
      <c r="A26" t="s">
        <v>48</v>
      </c>
      <c r="B26">
        <v>90.13</v>
      </c>
      <c r="C26">
        <v>98.02</v>
      </c>
      <c r="D26">
        <v>164.18</v>
      </c>
      <c r="E26">
        <v>204.14</v>
      </c>
      <c r="F26">
        <v>187.54</v>
      </c>
      <c r="G26">
        <v>210.65</v>
      </c>
      <c r="H26">
        <v>230.55</v>
      </c>
      <c r="I26">
        <v>220.58</v>
      </c>
      <c r="J26">
        <v>266.10000000000002</v>
      </c>
      <c r="K26">
        <v>293.08</v>
      </c>
      <c r="L26">
        <v>263.3</v>
      </c>
      <c r="M26">
        <v>256.99</v>
      </c>
      <c r="N26">
        <v>293.11</v>
      </c>
      <c r="O26">
        <v>323.17</v>
      </c>
      <c r="P26">
        <v>332.37</v>
      </c>
      <c r="Q26">
        <v>328.16</v>
      </c>
      <c r="R26">
        <v>333.41</v>
      </c>
      <c r="S26">
        <v>350.09</v>
      </c>
      <c r="T26">
        <v>412.66</v>
      </c>
      <c r="U26">
        <v>418.47</v>
      </c>
      <c r="V26">
        <v>460.74</v>
      </c>
      <c r="W26">
        <v>451.51</v>
      </c>
      <c r="X26">
        <v>476</v>
      </c>
      <c r="Y26">
        <v>503.73</v>
      </c>
    </row>
    <row r="27" spans="1:25" x14ac:dyDescent="0.35">
      <c r="A27" t="s">
        <v>49</v>
      </c>
      <c r="B27">
        <v>482.98</v>
      </c>
      <c r="C27">
        <v>509.59</v>
      </c>
      <c r="D27">
        <v>547.76</v>
      </c>
      <c r="E27">
        <v>532.39</v>
      </c>
      <c r="F27">
        <v>539.55999999999995</v>
      </c>
      <c r="G27">
        <v>547.69000000000005</v>
      </c>
      <c r="H27">
        <v>561.53</v>
      </c>
      <c r="I27">
        <v>584.24</v>
      </c>
      <c r="J27">
        <v>601.9</v>
      </c>
      <c r="K27">
        <v>617.21</v>
      </c>
      <c r="L27">
        <v>634.88</v>
      </c>
      <c r="M27">
        <v>659.92</v>
      </c>
      <c r="N27">
        <v>664.95</v>
      </c>
      <c r="O27">
        <v>685.14</v>
      </c>
      <c r="P27">
        <v>702.82</v>
      </c>
      <c r="Q27">
        <v>717.95</v>
      </c>
      <c r="R27">
        <v>720.46</v>
      </c>
      <c r="S27">
        <v>728.04</v>
      </c>
      <c r="T27">
        <v>735.63</v>
      </c>
      <c r="U27">
        <v>747.54</v>
      </c>
      <c r="V27">
        <v>761.97</v>
      </c>
      <c r="W27">
        <v>777.1</v>
      </c>
      <c r="X27">
        <v>784.68</v>
      </c>
      <c r="Y27">
        <v>792.26</v>
      </c>
    </row>
    <row r="28" spans="1:25" x14ac:dyDescent="0.35">
      <c r="A28" t="s">
        <v>50</v>
      </c>
      <c r="B28">
        <v>1078.4000000000001</v>
      </c>
      <c r="C28">
        <v>1110.8</v>
      </c>
      <c r="D28">
        <v>1180.4000000000001</v>
      </c>
      <c r="E28">
        <v>1231.8</v>
      </c>
      <c r="F28">
        <v>1264.8</v>
      </c>
      <c r="G28">
        <v>1264.8</v>
      </c>
      <c r="H28">
        <v>1264.8</v>
      </c>
      <c r="I28">
        <v>1284.5999999999999</v>
      </c>
      <c r="J28">
        <v>1317</v>
      </c>
      <c r="K28">
        <v>1356.6</v>
      </c>
      <c r="L28">
        <v>1398.6</v>
      </c>
      <c r="M28">
        <v>1416</v>
      </c>
      <c r="N28">
        <v>1435.2</v>
      </c>
      <c r="O28">
        <v>1456.2</v>
      </c>
      <c r="P28">
        <v>1477.8</v>
      </c>
      <c r="Q28">
        <v>1495.2</v>
      </c>
      <c r="R28">
        <v>1507.8</v>
      </c>
      <c r="S28">
        <v>1537.2</v>
      </c>
      <c r="T28">
        <v>1565.4</v>
      </c>
      <c r="U28">
        <v>1594.2</v>
      </c>
      <c r="V28">
        <v>1635.6</v>
      </c>
      <c r="W28">
        <v>1680</v>
      </c>
      <c r="X28">
        <v>1701</v>
      </c>
      <c r="Y28">
        <v>1756.2</v>
      </c>
    </row>
    <row r="29" spans="1:25" x14ac:dyDescent="0.35">
      <c r="A29" t="s">
        <v>51</v>
      </c>
    </row>
    <row r="30" spans="1:25" x14ac:dyDescent="0.35">
      <c r="A30" t="s">
        <v>52</v>
      </c>
      <c r="B30">
        <v>160.18</v>
      </c>
      <c r="C30">
        <v>167.32</v>
      </c>
      <c r="D30">
        <v>225.55</v>
      </c>
      <c r="E30">
        <v>187.2</v>
      </c>
      <c r="F30">
        <v>178.67</v>
      </c>
      <c r="G30">
        <v>182.16</v>
      </c>
      <c r="H30">
        <v>210.21</v>
      </c>
      <c r="I30">
        <v>221.72</v>
      </c>
      <c r="J30">
        <v>248.43</v>
      </c>
      <c r="K30">
        <v>335.99</v>
      </c>
      <c r="L30">
        <v>286.61</v>
      </c>
      <c r="M30">
        <v>317.58</v>
      </c>
      <c r="N30">
        <v>347.34</v>
      </c>
      <c r="O30">
        <v>353.04</v>
      </c>
      <c r="P30">
        <v>368.87</v>
      </c>
      <c r="Q30">
        <v>404.16</v>
      </c>
      <c r="R30">
        <v>417.55</v>
      </c>
      <c r="S30">
        <v>417.02</v>
      </c>
      <c r="T30">
        <v>473.27</v>
      </c>
      <c r="U30">
        <v>480.2</v>
      </c>
      <c r="V30">
        <v>529.46</v>
      </c>
      <c r="W30">
        <v>583.48</v>
      </c>
      <c r="X30">
        <v>619.46</v>
      </c>
      <c r="Y30">
        <v>641.74</v>
      </c>
    </row>
    <row r="31" spans="1:25" x14ac:dyDescent="0.35">
      <c r="A31" t="s">
        <v>53</v>
      </c>
      <c r="B31">
        <v>356.72</v>
      </c>
      <c r="C31">
        <v>371.27</v>
      </c>
      <c r="D31">
        <v>389.89</v>
      </c>
      <c r="E31">
        <v>406.01</v>
      </c>
      <c r="F31">
        <v>416.03</v>
      </c>
      <c r="G31">
        <v>425.95</v>
      </c>
      <c r="H31">
        <v>437.15</v>
      </c>
      <c r="I31">
        <v>449.98</v>
      </c>
      <c r="J31">
        <v>470.17</v>
      </c>
      <c r="K31">
        <v>497</v>
      </c>
      <c r="L31">
        <v>525</v>
      </c>
      <c r="M31">
        <v>554.16999999999996</v>
      </c>
      <c r="N31">
        <v>565.83000000000004</v>
      </c>
      <c r="O31">
        <v>565.83000000000004</v>
      </c>
      <c r="P31">
        <v>565.83000000000004</v>
      </c>
      <c r="Q31">
        <v>565.83000000000004</v>
      </c>
      <c r="R31">
        <v>589.16999999999996</v>
      </c>
      <c r="S31">
        <v>618.33000000000004</v>
      </c>
      <c r="T31">
        <v>649.83000000000004</v>
      </c>
      <c r="U31">
        <v>676.67</v>
      </c>
      <c r="V31">
        <v>700</v>
      </c>
      <c r="W31">
        <v>740.83</v>
      </c>
      <c r="X31">
        <v>775.83</v>
      </c>
      <c r="Y31">
        <v>822.5</v>
      </c>
    </row>
    <row r="32" spans="1:25" x14ac:dyDescent="0.35">
      <c r="A32" t="s">
        <v>54</v>
      </c>
      <c r="B32">
        <v>27.46</v>
      </c>
      <c r="C32">
        <v>34.29</v>
      </c>
      <c r="D32">
        <v>56.64</v>
      </c>
      <c r="E32">
        <v>52.38</v>
      </c>
      <c r="F32">
        <v>66.38</v>
      </c>
      <c r="G32">
        <v>68.92</v>
      </c>
      <c r="H32">
        <v>86.04</v>
      </c>
      <c r="I32">
        <v>92.43</v>
      </c>
      <c r="J32">
        <v>124.44</v>
      </c>
      <c r="K32">
        <v>137.31</v>
      </c>
      <c r="L32">
        <v>142.61000000000001</v>
      </c>
      <c r="M32">
        <v>137.30000000000001</v>
      </c>
      <c r="N32">
        <v>157.88999999999999</v>
      </c>
      <c r="O32">
        <v>157.26</v>
      </c>
      <c r="P32">
        <v>179.36</v>
      </c>
      <c r="Q32">
        <v>205.34</v>
      </c>
      <c r="R32">
        <v>234.77</v>
      </c>
      <c r="S32">
        <v>276.33999999999997</v>
      </c>
      <c r="T32">
        <v>318.52</v>
      </c>
      <c r="U32">
        <v>407.45</v>
      </c>
      <c r="V32">
        <v>439.35</v>
      </c>
      <c r="W32">
        <v>460.77</v>
      </c>
      <c r="X32">
        <v>466.72</v>
      </c>
      <c r="Y32">
        <v>515.53</v>
      </c>
    </row>
    <row r="33" spans="1:25" x14ac:dyDescent="0.35">
      <c r="A33" t="s">
        <v>55</v>
      </c>
      <c r="B33">
        <v>347.72</v>
      </c>
      <c r="C33">
        <v>371.4</v>
      </c>
      <c r="D33">
        <v>386.49</v>
      </c>
      <c r="E33">
        <v>417.87</v>
      </c>
      <c r="F33">
        <v>443.01</v>
      </c>
      <c r="G33">
        <v>464.54</v>
      </c>
      <c r="H33">
        <v>490.67</v>
      </c>
      <c r="I33">
        <v>511.62</v>
      </c>
      <c r="J33">
        <v>521.79999999999995</v>
      </c>
      <c r="K33">
        <v>566.5</v>
      </c>
      <c r="L33">
        <v>589.19000000000005</v>
      </c>
      <c r="M33">
        <v>734.15</v>
      </c>
      <c r="N33">
        <v>748.1</v>
      </c>
      <c r="O33">
        <v>763.06</v>
      </c>
      <c r="P33">
        <v>783.66</v>
      </c>
      <c r="Q33">
        <v>789.15</v>
      </c>
      <c r="R33">
        <v>790.73</v>
      </c>
      <c r="S33">
        <v>790.73</v>
      </c>
      <c r="T33">
        <v>804.96</v>
      </c>
      <c r="U33">
        <v>842.79</v>
      </c>
      <c r="V33">
        <v>886.63</v>
      </c>
      <c r="W33">
        <v>940.58</v>
      </c>
      <c r="X33">
        <v>1024.24</v>
      </c>
      <c r="Y33">
        <v>1074.43</v>
      </c>
    </row>
    <row r="34" spans="1:25" x14ac:dyDescent="0.35">
      <c r="A34" t="s">
        <v>56</v>
      </c>
      <c r="B34">
        <v>79.42</v>
      </c>
      <c r="C34">
        <v>93.81</v>
      </c>
      <c r="D34">
        <v>104.11</v>
      </c>
      <c r="E34">
        <v>112.02</v>
      </c>
      <c r="F34">
        <v>134.06</v>
      </c>
      <c r="G34">
        <v>152.47999999999999</v>
      </c>
      <c r="H34">
        <v>169.21</v>
      </c>
      <c r="I34">
        <v>179.92</v>
      </c>
      <c r="J34">
        <v>225.96</v>
      </c>
      <c r="K34">
        <v>268.17</v>
      </c>
      <c r="L34">
        <v>295.5</v>
      </c>
      <c r="M34">
        <v>307.7</v>
      </c>
      <c r="N34">
        <v>317</v>
      </c>
      <c r="O34">
        <v>327</v>
      </c>
      <c r="P34">
        <v>337.7</v>
      </c>
      <c r="Q34">
        <v>352</v>
      </c>
      <c r="R34">
        <v>380</v>
      </c>
      <c r="S34">
        <v>405</v>
      </c>
      <c r="T34">
        <v>435</v>
      </c>
      <c r="U34">
        <v>480</v>
      </c>
      <c r="V34">
        <v>520</v>
      </c>
      <c r="W34">
        <v>580</v>
      </c>
      <c r="X34">
        <v>623</v>
      </c>
      <c r="Y34">
        <v>646</v>
      </c>
    </row>
    <row r="35" spans="1:25" x14ac:dyDescent="0.35">
      <c r="A35" t="s">
        <v>57</v>
      </c>
    </row>
    <row r="36" spans="1:25" x14ac:dyDescent="0.35">
      <c r="A36" t="s">
        <v>58</v>
      </c>
    </row>
    <row r="39" spans="1:25" x14ac:dyDescent="0.35">
      <c r="A39" t="s">
        <v>59</v>
      </c>
    </row>
    <row r="41" spans="1:25" x14ac:dyDescent="0.35">
      <c r="A41" t="s">
        <v>7</v>
      </c>
      <c r="B41" t="s">
        <v>8</v>
      </c>
      <c r="C41" t="s">
        <v>9</v>
      </c>
      <c r="D41" t="s">
        <v>10</v>
      </c>
      <c r="E41" t="s">
        <v>11</v>
      </c>
      <c r="F41" t="s">
        <v>12</v>
      </c>
      <c r="G41" t="s">
        <v>13</v>
      </c>
      <c r="H41" t="s">
        <v>14</v>
      </c>
      <c r="I41" t="s">
        <v>15</v>
      </c>
      <c r="J41" t="s">
        <v>16</v>
      </c>
      <c r="K41" t="s">
        <v>17</v>
      </c>
      <c r="L41" t="s">
        <v>18</v>
      </c>
      <c r="M41" t="s">
        <v>19</v>
      </c>
      <c r="N41" t="s">
        <v>20</v>
      </c>
      <c r="O41" t="s">
        <v>21</v>
      </c>
      <c r="P41" t="s">
        <v>22</v>
      </c>
      <c r="Q41" t="s">
        <v>23</v>
      </c>
      <c r="R41" t="s">
        <v>24</v>
      </c>
      <c r="S41" t="s">
        <v>25</v>
      </c>
      <c r="T41" t="s">
        <v>26</v>
      </c>
      <c r="U41" t="s">
        <v>27</v>
      </c>
      <c r="V41" t="s">
        <v>28</v>
      </c>
      <c r="W41" t="s">
        <v>29</v>
      </c>
      <c r="X41" t="s">
        <v>30</v>
      </c>
      <c r="Y41" t="s">
        <v>31</v>
      </c>
    </row>
    <row r="42" spans="1:25" x14ac:dyDescent="0.35">
      <c r="A42" t="s">
        <v>32</v>
      </c>
      <c r="C42">
        <f t="shared" ref="C42:C67" si="0">((C10/B10)-1)*100</f>
        <v>0</v>
      </c>
      <c r="D42">
        <f t="shared" ref="D42:Y54" si="1">((D10/C10)-1)*100</f>
        <v>4.0469390176021136</v>
      </c>
      <c r="E42">
        <f t="shared" si="1"/>
        <v>1.9978250192941749</v>
      </c>
      <c r="F42">
        <f t="shared" si="1"/>
        <v>2.002545098106645</v>
      </c>
      <c r="G42">
        <f t="shared" si="1"/>
        <v>0</v>
      </c>
      <c r="H42">
        <f t="shared" si="1"/>
        <v>1.9969485210442617</v>
      </c>
      <c r="I42">
        <f t="shared" si="1"/>
        <v>1.983471074380172</v>
      </c>
      <c r="J42">
        <f t="shared" si="1"/>
        <v>3.9708265802268938</v>
      </c>
      <c r="K42">
        <f t="shared" si="1"/>
        <v>4.1153546375682026</v>
      </c>
      <c r="L42">
        <f t="shared" si="1"/>
        <v>3.8703398712382153</v>
      </c>
      <c r="M42">
        <f t="shared" si="1"/>
        <v>0</v>
      </c>
      <c r="N42">
        <f t="shared" si="1"/>
        <v>4.0389189189189212</v>
      </c>
      <c r="O42">
        <f t="shared" si="1"/>
        <v>2.0006373221386431</v>
      </c>
      <c r="P42">
        <f t="shared" si="1"/>
        <v>1.9967128944186952</v>
      </c>
      <c r="Q42">
        <f t="shared" si="1"/>
        <v>0</v>
      </c>
      <c r="R42">
        <f t="shared" si="1"/>
        <v>0</v>
      </c>
      <c r="S42">
        <f t="shared" si="1"/>
        <v>2.0049007204591796</v>
      </c>
      <c r="T42">
        <f t="shared" si="1"/>
        <v>2.0013969306691415</v>
      </c>
      <c r="U42">
        <f t="shared" si="1"/>
        <v>0</v>
      </c>
      <c r="V42">
        <f t="shared" si="1"/>
        <v>1.9979649172207736</v>
      </c>
      <c r="W42">
        <f t="shared" si="1"/>
        <v>2.0021207044754519</v>
      </c>
      <c r="X42">
        <f t="shared" si="1"/>
        <v>0</v>
      </c>
      <c r="Y42">
        <f t="shared" si="1"/>
        <v>13.320867061978682</v>
      </c>
    </row>
    <row r="43" spans="1:25" x14ac:dyDescent="0.35">
      <c r="A43" t="s">
        <v>33</v>
      </c>
      <c r="C43">
        <f t="shared" si="0"/>
        <v>11.938120256859319</v>
      </c>
      <c r="D43">
        <f t="shared" ref="D43:R43" si="2">((D11/C11)-1)*100</f>
        <v>13.820078226857891</v>
      </c>
      <c r="E43">
        <f t="shared" si="2"/>
        <v>17.388316151202755</v>
      </c>
      <c r="F43">
        <f t="shared" si="2"/>
        <v>10.304449648711955</v>
      </c>
      <c r="G43">
        <f t="shared" si="2"/>
        <v>8.5456475583864044</v>
      </c>
      <c r="H43">
        <f t="shared" si="2"/>
        <v>25.004074979625091</v>
      </c>
      <c r="I43">
        <f t="shared" si="2"/>
        <v>6.6762289737905878</v>
      </c>
      <c r="J43">
        <f t="shared" si="2"/>
        <v>12.492360347145826</v>
      </c>
      <c r="K43">
        <f t="shared" si="2"/>
        <v>22.231880908399425</v>
      </c>
      <c r="L43">
        <f t="shared" si="2"/>
        <v>9.0852520224020026</v>
      </c>
      <c r="M43">
        <f t="shared" si="2"/>
        <v>0</v>
      </c>
      <c r="N43">
        <f t="shared" si="2"/>
        <v>0</v>
      </c>
      <c r="O43">
        <f t="shared" si="2"/>
        <v>20.837747534838247</v>
      </c>
      <c r="P43">
        <f t="shared" si="2"/>
        <v>6.8923657944429451</v>
      </c>
      <c r="Q43">
        <f t="shared" si="2"/>
        <v>9.6782334384858171</v>
      </c>
      <c r="R43">
        <f t="shared" si="2"/>
        <v>11.763690750115053</v>
      </c>
      <c r="S43">
        <f t="shared" si="1"/>
        <v>10.530650059189872</v>
      </c>
      <c r="T43">
        <f t="shared" si="1"/>
        <v>9.5227008149010537</v>
      </c>
      <c r="U43">
        <f t="shared" si="1"/>
        <v>10.867346938775512</v>
      </c>
      <c r="V43">
        <f t="shared" si="1"/>
        <v>9.8059518331032436</v>
      </c>
      <c r="W43">
        <f t="shared" si="1"/>
        <v>8.9267628261097354</v>
      </c>
      <c r="X43">
        <f t="shared" si="1"/>
        <v>6.5567988713969738</v>
      </c>
      <c r="Y43">
        <f t="shared" si="1"/>
        <v>9.2315098995005229</v>
      </c>
    </row>
    <row r="44" spans="1:25" x14ac:dyDescent="0.35">
      <c r="A44" t="s">
        <v>34</v>
      </c>
      <c r="C44">
        <f t="shared" si="0"/>
        <v>27.799696509863423</v>
      </c>
      <c r="D44">
        <f t="shared" si="1"/>
        <v>17.169318451674197</v>
      </c>
      <c r="E44">
        <f t="shared" si="1"/>
        <v>31.576813944061598</v>
      </c>
      <c r="F44">
        <f t="shared" si="1"/>
        <v>0.83179297597042456</v>
      </c>
      <c r="G44">
        <f t="shared" si="1"/>
        <v>7.43965780629392</v>
      </c>
      <c r="H44">
        <f t="shared" si="1"/>
        <v>13.398739276742955</v>
      </c>
      <c r="I44">
        <f t="shared" si="1"/>
        <v>16.688957619326249</v>
      </c>
      <c r="J44">
        <f t="shared" si="1"/>
        <v>-0.22207099108134676</v>
      </c>
      <c r="K44">
        <f t="shared" si="1"/>
        <v>20.196001005133347</v>
      </c>
      <c r="L44">
        <f t="shared" si="1"/>
        <v>-7.684496610220104</v>
      </c>
      <c r="M44">
        <f t="shared" si="1"/>
        <v>0.74086056292461677</v>
      </c>
      <c r="N44">
        <f t="shared" si="1"/>
        <v>5.5300427117120021</v>
      </c>
      <c r="O44">
        <f t="shared" si="1"/>
        <v>-5.0515809013724544</v>
      </c>
      <c r="P44">
        <f t="shared" si="1"/>
        <v>-1.1890644530623939</v>
      </c>
      <c r="Q44">
        <f t="shared" si="1"/>
        <v>0.42815439506973529</v>
      </c>
      <c r="R44">
        <f t="shared" si="1"/>
        <v>9.0304243911891966</v>
      </c>
      <c r="S44">
        <f t="shared" si="1"/>
        <v>8.0928964986077379</v>
      </c>
      <c r="T44">
        <f t="shared" si="1"/>
        <v>15.072622636338728</v>
      </c>
      <c r="U44">
        <f t="shared" si="1"/>
        <v>11.662300547749481</v>
      </c>
      <c r="V44">
        <f t="shared" si="1"/>
        <v>11.890289419242016</v>
      </c>
      <c r="W44">
        <f t="shared" si="1"/>
        <v>4.0753307155655616</v>
      </c>
      <c r="X44">
        <f t="shared" si="1"/>
        <v>9.2234432234432173</v>
      </c>
      <c r="Y44">
        <f t="shared" si="1"/>
        <v>9.8061573546180281</v>
      </c>
    </row>
    <row r="45" spans="1:25" x14ac:dyDescent="0.35">
      <c r="A45" t="s">
        <v>35</v>
      </c>
      <c r="C45" t="e">
        <f t="shared" si="0"/>
        <v>#DIV/0!</v>
      </c>
      <c r="D45" t="e">
        <f t="shared" si="1"/>
        <v>#DIV/0!</v>
      </c>
      <c r="E45" t="e">
        <f t="shared" si="1"/>
        <v>#DIV/0!</v>
      </c>
      <c r="F45" t="e">
        <f t="shared" si="1"/>
        <v>#DIV/0!</v>
      </c>
      <c r="G45" t="e">
        <f t="shared" si="1"/>
        <v>#DIV/0!</v>
      </c>
      <c r="H45" t="e">
        <f t="shared" si="1"/>
        <v>#DIV/0!</v>
      </c>
      <c r="I45" t="e">
        <f t="shared" si="1"/>
        <v>#DIV/0!</v>
      </c>
      <c r="J45" t="e">
        <f t="shared" si="1"/>
        <v>#DIV/0!</v>
      </c>
      <c r="K45" t="e">
        <f t="shared" si="1"/>
        <v>#DIV/0!</v>
      </c>
      <c r="L45" t="e">
        <f t="shared" si="1"/>
        <v>#DIV/0!</v>
      </c>
      <c r="M45" t="e">
        <f t="shared" si="1"/>
        <v>#DIV/0!</v>
      </c>
      <c r="N45" t="e">
        <f t="shared" si="1"/>
        <v>#DIV/0!</v>
      </c>
      <c r="O45" t="e">
        <f t="shared" si="1"/>
        <v>#DIV/0!</v>
      </c>
      <c r="P45" t="e">
        <f t="shared" si="1"/>
        <v>#DIV/0!</v>
      </c>
      <c r="Q45" t="e">
        <f t="shared" si="1"/>
        <v>#DIV/0!</v>
      </c>
      <c r="R45" t="e">
        <f t="shared" si="1"/>
        <v>#DIV/0!</v>
      </c>
      <c r="S45" t="e">
        <f t="shared" si="1"/>
        <v>#DIV/0!</v>
      </c>
      <c r="T45" t="e">
        <f t="shared" si="1"/>
        <v>#DIV/0!</v>
      </c>
      <c r="U45" t="e">
        <f t="shared" si="1"/>
        <v>#DIV/0!</v>
      </c>
      <c r="V45" t="e">
        <f t="shared" si="1"/>
        <v>#DIV/0!</v>
      </c>
      <c r="W45" t="e">
        <f t="shared" si="1"/>
        <v>#DIV/0!</v>
      </c>
      <c r="X45" t="e">
        <f t="shared" si="1"/>
        <v>#DIV/0!</v>
      </c>
      <c r="Y45" t="e">
        <f t="shared" si="1"/>
        <v>#DIV/0!</v>
      </c>
    </row>
    <row r="46" spans="1:25" x14ac:dyDescent="0.35">
      <c r="A46" t="s">
        <v>36</v>
      </c>
      <c r="C46" t="e">
        <f t="shared" si="0"/>
        <v>#DIV/0!</v>
      </c>
      <c r="D46" t="e">
        <f t="shared" si="1"/>
        <v>#DIV/0!</v>
      </c>
      <c r="E46" t="e">
        <f t="shared" si="1"/>
        <v>#DIV/0!</v>
      </c>
      <c r="F46" t="e">
        <f t="shared" si="1"/>
        <v>#DIV/0!</v>
      </c>
      <c r="G46" t="e">
        <f t="shared" si="1"/>
        <v>#DIV/0!</v>
      </c>
      <c r="H46" t="e">
        <f t="shared" si="1"/>
        <v>#DIV/0!</v>
      </c>
      <c r="I46" t="e">
        <f t="shared" si="1"/>
        <v>#DIV/0!</v>
      </c>
      <c r="J46" t="e">
        <f t="shared" si="1"/>
        <v>#DIV/0!</v>
      </c>
      <c r="K46" t="e">
        <f t="shared" si="1"/>
        <v>#DIV/0!</v>
      </c>
      <c r="L46" t="e">
        <f t="shared" si="1"/>
        <v>#DIV/0!</v>
      </c>
      <c r="M46" t="e">
        <f t="shared" si="1"/>
        <v>#DIV/0!</v>
      </c>
      <c r="N46" t="e">
        <f t="shared" si="1"/>
        <v>#DIV/0!</v>
      </c>
      <c r="O46" t="e">
        <f t="shared" si="1"/>
        <v>#DIV/0!</v>
      </c>
      <c r="P46" t="e">
        <f t="shared" si="1"/>
        <v>#DIV/0!</v>
      </c>
      <c r="Q46" t="e">
        <f t="shared" si="1"/>
        <v>#DIV/0!</v>
      </c>
      <c r="R46" t="e">
        <f t="shared" si="1"/>
        <v>#DIV/0!</v>
      </c>
      <c r="S46">
        <f t="shared" si="1"/>
        <v>0</v>
      </c>
      <c r="T46">
        <f t="shared" si="1"/>
        <v>4.2936288088642582</v>
      </c>
      <c r="U46">
        <f t="shared" si="1"/>
        <v>0</v>
      </c>
      <c r="V46">
        <f t="shared" si="1"/>
        <v>3.6520584329349237</v>
      </c>
      <c r="W46">
        <f t="shared" si="1"/>
        <v>-1.0890454836643193</v>
      </c>
      <c r="X46">
        <f t="shared" si="1"/>
        <v>3.756476683937815</v>
      </c>
      <c r="Y46">
        <f t="shared" si="1"/>
        <v>8.8639200998751555</v>
      </c>
    </row>
    <row r="47" spans="1:25" x14ac:dyDescent="0.35">
      <c r="A47" t="s">
        <v>37</v>
      </c>
      <c r="C47">
        <f t="shared" si="0"/>
        <v>12.004005507572924</v>
      </c>
      <c r="D47">
        <f t="shared" si="1"/>
        <v>14.282521233795254</v>
      </c>
      <c r="E47">
        <f t="shared" si="1"/>
        <v>15.626833561509867</v>
      </c>
      <c r="F47">
        <f t="shared" si="1"/>
        <v>16.754059539918821</v>
      </c>
      <c r="G47">
        <f t="shared" si="1"/>
        <v>14.813473379210418</v>
      </c>
      <c r="H47">
        <f t="shared" si="1"/>
        <v>8.4668769716088157</v>
      </c>
      <c r="I47">
        <f t="shared" si="1"/>
        <v>11.522801302931596</v>
      </c>
      <c r="J47">
        <f t="shared" si="1"/>
        <v>20.002086267146524</v>
      </c>
      <c r="K47">
        <f t="shared" si="1"/>
        <v>20.836230876216955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4.3090425149269862</v>
      </c>
      <c r="P47">
        <f t="shared" si="1"/>
        <v>10.344827586206895</v>
      </c>
      <c r="Q47">
        <f t="shared" si="1"/>
        <v>10.9375</v>
      </c>
      <c r="R47">
        <f t="shared" si="1"/>
        <v>9.8591549295774747</v>
      </c>
      <c r="S47">
        <f t="shared" si="1"/>
        <v>10.256410256410264</v>
      </c>
      <c r="T47">
        <f t="shared" si="1"/>
        <v>9.302325581395344</v>
      </c>
      <c r="U47">
        <f t="shared" si="1"/>
        <v>6.3829787234042534</v>
      </c>
      <c r="V47">
        <f t="shared" si="1"/>
        <v>8.0000000000000071</v>
      </c>
      <c r="W47">
        <f t="shared" si="1"/>
        <v>8.1481481481481488</v>
      </c>
      <c r="X47">
        <f t="shared" si="1"/>
        <v>0</v>
      </c>
      <c r="Y47">
        <f t="shared" si="1"/>
        <v>11.986301369863007</v>
      </c>
    </row>
    <row r="48" spans="1:25" x14ac:dyDescent="0.35">
      <c r="A48" t="s">
        <v>38</v>
      </c>
      <c r="C48" t="e">
        <f t="shared" si="0"/>
        <v>#DIV/0!</v>
      </c>
      <c r="D48">
        <f t="shared" si="1"/>
        <v>6.7978533094812166</v>
      </c>
      <c r="E48">
        <f t="shared" si="1"/>
        <v>0</v>
      </c>
      <c r="F48">
        <f t="shared" si="1"/>
        <v>6.3651591289782372</v>
      </c>
      <c r="G48">
        <f t="shared" si="1"/>
        <v>10.236220472440927</v>
      </c>
      <c r="H48">
        <f t="shared" si="1"/>
        <v>9.285714285714274</v>
      </c>
      <c r="I48">
        <f t="shared" si="1"/>
        <v>0</v>
      </c>
      <c r="J48">
        <f t="shared" si="1"/>
        <v>13.071895424836599</v>
      </c>
      <c r="K48">
        <f t="shared" si="1"/>
        <v>0</v>
      </c>
      <c r="L48">
        <f t="shared" si="1"/>
        <v>0</v>
      </c>
      <c r="M48">
        <f t="shared" si="1"/>
        <v>0</v>
      </c>
      <c r="N48">
        <f t="shared" si="1"/>
        <v>0</v>
      </c>
      <c r="O48">
        <f t="shared" si="1"/>
        <v>0</v>
      </c>
      <c r="P48">
        <f t="shared" si="1"/>
        <v>0</v>
      </c>
      <c r="Q48">
        <f t="shared" si="1"/>
        <v>0</v>
      </c>
      <c r="R48">
        <f t="shared" si="1"/>
        <v>0</v>
      </c>
      <c r="S48">
        <f t="shared" si="1"/>
        <v>5.7803468208092568</v>
      </c>
      <c r="T48">
        <f t="shared" si="1"/>
        <v>1.0928961748633892</v>
      </c>
      <c r="U48">
        <f t="shared" si="1"/>
        <v>3.2432432432432545</v>
      </c>
      <c r="V48">
        <f t="shared" si="1"/>
        <v>2.6178010471204161</v>
      </c>
      <c r="W48">
        <f t="shared" si="1"/>
        <v>3.0612244897959107</v>
      </c>
      <c r="X48">
        <f t="shared" si="1"/>
        <v>0.99009900990099098</v>
      </c>
      <c r="Y48">
        <f t="shared" si="1"/>
        <v>2.941176470588247</v>
      </c>
    </row>
    <row r="49" spans="1:25" x14ac:dyDescent="0.35">
      <c r="A49" t="s">
        <v>39</v>
      </c>
      <c r="C49">
        <f t="shared" si="0"/>
        <v>4.2567316892195173</v>
      </c>
      <c r="D49">
        <f t="shared" si="1"/>
        <v>3.3281516303635517</v>
      </c>
      <c r="E49">
        <f t="shared" si="1"/>
        <v>5.4921152800434969</v>
      </c>
      <c r="F49">
        <f t="shared" si="1"/>
        <v>4.2130584192439757</v>
      </c>
      <c r="G49">
        <f t="shared" si="1"/>
        <v>3.9982193497329011</v>
      </c>
      <c r="H49">
        <f t="shared" si="1"/>
        <v>5.8515782297826391</v>
      </c>
      <c r="I49">
        <f t="shared" si="1"/>
        <v>6.2949317038102137</v>
      </c>
      <c r="J49">
        <f t="shared" si="1"/>
        <v>8.1498076679206832</v>
      </c>
      <c r="K49">
        <f t="shared" si="1"/>
        <v>3.448635268060718</v>
      </c>
      <c r="L49">
        <f t="shared" si="1"/>
        <v>8.6647691493917165</v>
      </c>
      <c r="M49">
        <f t="shared" si="1"/>
        <v>0</v>
      </c>
      <c r="N49">
        <f t="shared" si="1"/>
        <v>1.5994065969727078</v>
      </c>
      <c r="O49">
        <f t="shared" si="1"/>
        <v>-22.000410668248506</v>
      </c>
      <c r="P49">
        <f t="shared" si="1"/>
        <v>0</v>
      </c>
      <c r="Q49">
        <f t="shared" si="1"/>
        <v>0</v>
      </c>
      <c r="R49">
        <f t="shared" si="1"/>
        <v>0</v>
      </c>
      <c r="S49">
        <f t="shared" si="1"/>
        <v>0</v>
      </c>
      <c r="T49">
        <f t="shared" si="1"/>
        <v>0</v>
      </c>
      <c r="U49">
        <f t="shared" si="1"/>
        <v>0</v>
      </c>
      <c r="V49">
        <f t="shared" si="1"/>
        <v>10.905873405873411</v>
      </c>
      <c r="W49">
        <f t="shared" si="1"/>
        <v>0</v>
      </c>
      <c r="X49">
        <f t="shared" si="1"/>
        <v>0</v>
      </c>
      <c r="Y49">
        <f t="shared" si="1"/>
        <v>9.6923502960452481</v>
      </c>
    </row>
    <row r="50" spans="1:25" x14ac:dyDescent="0.35">
      <c r="A50" t="s">
        <v>40</v>
      </c>
      <c r="C50">
        <f t="shared" si="0"/>
        <v>2.0361944370097529</v>
      </c>
      <c r="D50">
        <f t="shared" si="1"/>
        <v>2.0359160613397931</v>
      </c>
      <c r="E50">
        <f t="shared" si="1"/>
        <v>2.0190235124285527</v>
      </c>
      <c r="F50">
        <f t="shared" si="1"/>
        <v>2.0352781546811416</v>
      </c>
      <c r="G50">
        <f t="shared" si="1"/>
        <v>8.7765957446808596</v>
      </c>
      <c r="H50">
        <f t="shared" si="1"/>
        <v>4.5232273838630821</v>
      </c>
      <c r="I50">
        <f t="shared" si="1"/>
        <v>5.4385964912280649</v>
      </c>
      <c r="J50">
        <f t="shared" si="1"/>
        <v>5.4908485856905331</v>
      </c>
      <c r="K50">
        <f t="shared" si="1"/>
        <v>5.1524710830704423</v>
      </c>
      <c r="L50">
        <f t="shared" si="1"/>
        <v>4.0000000000000036</v>
      </c>
      <c r="M50">
        <f t="shared" si="1"/>
        <v>1.4903846153846212</v>
      </c>
      <c r="N50">
        <f t="shared" si="1"/>
        <v>1.279014684983415</v>
      </c>
      <c r="O50">
        <f t="shared" si="1"/>
        <v>0</v>
      </c>
      <c r="P50">
        <f t="shared" si="1"/>
        <v>0.60804490177737147</v>
      </c>
      <c r="Q50">
        <f t="shared" si="1"/>
        <v>0</v>
      </c>
      <c r="R50">
        <f t="shared" si="1"/>
        <v>0.5113900511390046</v>
      </c>
      <c r="S50">
        <f t="shared" si="1"/>
        <v>1.0175763182238562</v>
      </c>
      <c r="T50">
        <f t="shared" si="1"/>
        <v>8.0128205128205074</v>
      </c>
      <c r="U50">
        <f t="shared" si="1"/>
        <v>3.984739296312001</v>
      </c>
      <c r="V50">
        <f t="shared" si="1"/>
        <v>22.299225438238899</v>
      </c>
      <c r="W50">
        <f t="shared" si="1"/>
        <v>5.5552380952380798</v>
      </c>
      <c r="X50">
        <f t="shared" si="1"/>
        <v>0</v>
      </c>
      <c r="Y50">
        <f t="shared" si="1"/>
        <v>5.2637752293992035</v>
      </c>
    </row>
    <row r="51" spans="1:25" x14ac:dyDescent="0.35">
      <c r="A51" t="s">
        <v>41</v>
      </c>
      <c r="C51">
        <f t="shared" si="0"/>
        <v>3.2206119162640823</v>
      </c>
      <c r="D51">
        <f t="shared" si="1"/>
        <v>4.0561622464898583</v>
      </c>
      <c r="E51">
        <f t="shared" si="1"/>
        <v>2.398800599700146</v>
      </c>
      <c r="F51">
        <f t="shared" si="1"/>
        <v>5.2708638360175586</v>
      </c>
      <c r="G51">
        <f t="shared" si="1"/>
        <v>5.8414464534075172</v>
      </c>
      <c r="H51">
        <f t="shared" si="1"/>
        <v>-5.3036723712959315</v>
      </c>
      <c r="I51">
        <f t="shared" si="1"/>
        <v>2.9888002102013145</v>
      </c>
      <c r="J51">
        <f t="shared" si="1"/>
        <v>2.056159709155847</v>
      </c>
      <c r="K51">
        <f t="shared" si="1"/>
        <v>3.1990438022920564</v>
      </c>
      <c r="L51">
        <f t="shared" si="1"/>
        <v>1.2626606712994537</v>
      </c>
      <c r="M51">
        <f t="shared" si="1"/>
        <v>0.45376392315168435</v>
      </c>
      <c r="N51">
        <f t="shared" si="1"/>
        <v>1.5798834621996383</v>
      </c>
      <c r="O51">
        <f t="shared" si="1"/>
        <v>4.4446886446886547</v>
      </c>
      <c r="P51">
        <f t="shared" si="1"/>
        <v>0.31914818997382799</v>
      </c>
      <c r="Q51">
        <f t="shared" si="1"/>
        <v>1.0599767867880416</v>
      </c>
      <c r="R51">
        <f t="shared" si="1"/>
        <v>0.83991753033803018</v>
      </c>
      <c r="S51">
        <f t="shared" si="1"/>
        <v>0.62434820791481549</v>
      </c>
      <c r="T51">
        <f t="shared" si="1"/>
        <v>0.93071143172738235</v>
      </c>
      <c r="U51">
        <f t="shared" si="1"/>
        <v>1.2295054280637929</v>
      </c>
      <c r="V51">
        <f t="shared" si="1"/>
        <v>1.5182152462178022</v>
      </c>
      <c r="W51">
        <f t="shared" si="1"/>
        <v>1.1964081460932752</v>
      </c>
      <c r="X51">
        <f t="shared" si="1"/>
        <v>0.98478647802417996</v>
      </c>
      <c r="Y51">
        <f t="shared" si="1"/>
        <v>5.8536710880109144</v>
      </c>
    </row>
    <row r="52" spans="1:25" x14ac:dyDescent="0.35">
      <c r="A52" t="s">
        <v>42</v>
      </c>
      <c r="C52" t="e">
        <f t="shared" si="0"/>
        <v>#DIV/0!</v>
      </c>
      <c r="D52" t="e">
        <f t="shared" si="1"/>
        <v>#DIV/0!</v>
      </c>
      <c r="E52" t="e">
        <f t="shared" si="1"/>
        <v>#DIV/0!</v>
      </c>
      <c r="F52" t="e">
        <f t="shared" si="1"/>
        <v>#DIV/0!</v>
      </c>
      <c r="G52" t="e">
        <f t="shared" si="1"/>
        <v>#DIV/0!</v>
      </c>
      <c r="H52" t="e">
        <f t="shared" si="1"/>
        <v>#DIV/0!</v>
      </c>
      <c r="I52" t="e">
        <f t="shared" si="1"/>
        <v>#DIV/0!</v>
      </c>
      <c r="J52" t="e">
        <f t="shared" si="1"/>
        <v>#DIV/0!</v>
      </c>
      <c r="K52" t="e">
        <f t="shared" si="1"/>
        <v>#DIV/0!</v>
      </c>
      <c r="L52">
        <f t="shared" si="1"/>
        <v>1.9257112750263428</v>
      </c>
      <c r="M52">
        <f t="shared" si="1"/>
        <v>1.0415858985293625</v>
      </c>
      <c r="N52">
        <f t="shared" si="1"/>
        <v>-2.7523405126106293</v>
      </c>
      <c r="O52">
        <f t="shared" si="1"/>
        <v>-1.5440054710926465</v>
      </c>
      <c r="P52">
        <f t="shared" si="1"/>
        <v>7.0422911490475748</v>
      </c>
      <c r="Q52">
        <f t="shared" si="1"/>
        <v>-0.58901340255073098</v>
      </c>
      <c r="R52">
        <f t="shared" si="1"/>
        <v>0.14812583163865689</v>
      </c>
      <c r="S52">
        <f t="shared" si="1"/>
        <v>3.8982201052895515</v>
      </c>
      <c r="T52">
        <f t="shared" si="1"/>
        <v>6.6690795029557215</v>
      </c>
      <c r="U52">
        <f t="shared" si="1"/>
        <v>5.3450654844036327</v>
      </c>
      <c r="V52">
        <f t="shared" si="1"/>
        <v>8.8508116464828479</v>
      </c>
      <c r="W52">
        <f t="shared" si="1"/>
        <v>7.7188621927644308</v>
      </c>
      <c r="X52">
        <f t="shared" si="1"/>
        <v>3.8914424890581722</v>
      </c>
      <c r="Y52">
        <f t="shared" si="1"/>
        <v>9.7176196855390131</v>
      </c>
    </row>
    <row r="53" spans="1:25" x14ac:dyDescent="0.35">
      <c r="A53" t="s">
        <v>43</v>
      </c>
      <c r="C53" t="e">
        <f t="shared" si="0"/>
        <v>#DIV/0!</v>
      </c>
      <c r="D53" t="e">
        <f t="shared" si="1"/>
        <v>#DIV/0!</v>
      </c>
      <c r="E53" t="e">
        <f t="shared" si="1"/>
        <v>#DIV/0!</v>
      </c>
      <c r="F53" t="e">
        <f t="shared" si="1"/>
        <v>#DIV/0!</v>
      </c>
      <c r="G53" t="e">
        <f t="shared" si="1"/>
        <v>#DIV/0!</v>
      </c>
      <c r="H53" t="e">
        <f t="shared" si="1"/>
        <v>#DIV/0!</v>
      </c>
      <c r="I53" t="e">
        <f t="shared" si="1"/>
        <v>#DIV/0!</v>
      </c>
      <c r="J53" t="e">
        <f t="shared" si="1"/>
        <v>#DIV/0!</v>
      </c>
      <c r="K53" t="e">
        <f t="shared" si="1"/>
        <v>#DIV/0!</v>
      </c>
      <c r="L53" t="e">
        <f t="shared" si="1"/>
        <v>#DIV/0!</v>
      </c>
      <c r="M53" t="e">
        <f t="shared" si="1"/>
        <v>#DIV/0!</v>
      </c>
      <c r="N53" t="e">
        <f t="shared" si="1"/>
        <v>#DIV/0!</v>
      </c>
      <c r="O53" t="e">
        <f t="shared" si="1"/>
        <v>#DIV/0!</v>
      </c>
      <c r="P53" t="e">
        <f t="shared" si="1"/>
        <v>#DIV/0!</v>
      </c>
      <c r="Q53" t="e">
        <f t="shared" si="1"/>
        <v>#DIV/0!</v>
      </c>
      <c r="R53" t="e">
        <f t="shared" si="1"/>
        <v>#DIV/0!</v>
      </c>
      <c r="S53" t="e">
        <f t="shared" si="1"/>
        <v>#DIV/0!</v>
      </c>
      <c r="T53" t="e">
        <f t="shared" si="1"/>
        <v>#DIV/0!</v>
      </c>
      <c r="U53" t="e">
        <f t="shared" si="1"/>
        <v>#DIV/0!</v>
      </c>
      <c r="V53" t="e">
        <f t="shared" si="1"/>
        <v>#DIV/0!</v>
      </c>
      <c r="W53" t="e">
        <f t="shared" si="1"/>
        <v>#DIV/0!</v>
      </c>
      <c r="X53" t="e">
        <f t="shared" si="1"/>
        <v>#DIV/0!</v>
      </c>
      <c r="Y53" t="e">
        <f t="shared" si="1"/>
        <v>#DIV/0!</v>
      </c>
    </row>
    <row r="54" spans="1:25" x14ac:dyDescent="0.35">
      <c r="A54" t="s">
        <v>44</v>
      </c>
      <c r="C54" t="e">
        <f t="shared" si="0"/>
        <v>#DIV/0!</v>
      </c>
      <c r="D54" t="e">
        <f t="shared" si="1"/>
        <v>#DIV/0!</v>
      </c>
      <c r="E54" t="e">
        <f t="shared" si="1"/>
        <v>#DIV/0!</v>
      </c>
      <c r="F54" t="e">
        <f t="shared" si="1"/>
        <v>#DIV/0!</v>
      </c>
      <c r="G54" t="e">
        <f t="shared" si="1"/>
        <v>#DIV/0!</v>
      </c>
      <c r="H54" t="e">
        <f t="shared" si="1"/>
        <v>#DIV/0!</v>
      </c>
      <c r="I54" t="e">
        <f t="shared" si="1"/>
        <v>#DIV/0!</v>
      </c>
      <c r="J54" t="e">
        <f t="shared" ref="D54:Y65" si="3">((J22/I22)-1)*100</f>
        <v>#DIV/0!</v>
      </c>
      <c r="K54" t="e">
        <f t="shared" si="3"/>
        <v>#DIV/0!</v>
      </c>
      <c r="L54" t="e">
        <f t="shared" si="3"/>
        <v>#DIV/0!</v>
      </c>
      <c r="M54" t="e">
        <f t="shared" si="3"/>
        <v>#DIV/0!</v>
      </c>
      <c r="N54" t="e">
        <f t="shared" si="3"/>
        <v>#DIV/0!</v>
      </c>
      <c r="O54" t="e">
        <f t="shared" si="3"/>
        <v>#DIV/0!</v>
      </c>
      <c r="P54" t="e">
        <f t="shared" si="3"/>
        <v>#DIV/0!</v>
      </c>
      <c r="Q54" t="e">
        <f t="shared" si="3"/>
        <v>#DIV/0!</v>
      </c>
      <c r="R54" t="e">
        <f t="shared" si="3"/>
        <v>#DIV/0!</v>
      </c>
      <c r="S54" t="e">
        <f t="shared" si="3"/>
        <v>#DIV/0!</v>
      </c>
      <c r="T54" t="e">
        <f t="shared" si="3"/>
        <v>#DIV/0!</v>
      </c>
      <c r="U54" t="e">
        <f t="shared" si="3"/>
        <v>#DIV/0!</v>
      </c>
      <c r="V54" t="e">
        <f t="shared" si="3"/>
        <v>#DIV/0!</v>
      </c>
      <c r="W54" t="e">
        <f t="shared" si="3"/>
        <v>#DIV/0!</v>
      </c>
      <c r="X54" t="e">
        <f t="shared" si="3"/>
        <v>#DIV/0!</v>
      </c>
      <c r="Y54" t="e">
        <f t="shared" si="3"/>
        <v>#DIV/0!</v>
      </c>
    </row>
    <row r="55" spans="1:25" x14ac:dyDescent="0.35">
      <c r="A55" t="s">
        <v>45</v>
      </c>
      <c r="C55">
        <f t="shared" si="0"/>
        <v>9.0570257174804389</v>
      </c>
      <c r="D55">
        <f t="shared" si="3"/>
        <v>26.794258373205725</v>
      </c>
      <c r="E55">
        <f t="shared" si="3"/>
        <v>-9.9910152740341314</v>
      </c>
      <c r="F55">
        <f t="shared" si="3"/>
        <v>7.6761828708324931</v>
      </c>
      <c r="G55">
        <f t="shared" si="3"/>
        <v>12.885881153240009</v>
      </c>
      <c r="H55">
        <f t="shared" si="3"/>
        <v>-5.6171470805617023</v>
      </c>
      <c r="I55">
        <f t="shared" si="3"/>
        <v>12.494561907247871</v>
      </c>
      <c r="J55">
        <f t="shared" si="3"/>
        <v>33.297238765565787</v>
      </c>
      <c r="K55">
        <f t="shared" si="3"/>
        <v>31.745387025646977</v>
      </c>
      <c r="L55">
        <f t="shared" si="3"/>
        <v>12.675622109667483</v>
      </c>
      <c r="M55">
        <f t="shared" si="3"/>
        <v>-0.80522221787906467</v>
      </c>
      <c r="N55">
        <f t="shared" si="3"/>
        <v>11.112424636481855</v>
      </c>
      <c r="O55">
        <f t="shared" si="3"/>
        <v>1.8087030535163251</v>
      </c>
      <c r="P55">
        <f t="shared" si="3"/>
        <v>-0.81164872679136968</v>
      </c>
      <c r="Q55">
        <f t="shared" si="3"/>
        <v>12.383226803399584</v>
      </c>
      <c r="R55">
        <f t="shared" si="3"/>
        <v>12.5</v>
      </c>
      <c r="S55">
        <f t="shared" si="3"/>
        <v>2.7777777777777679</v>
      </c>
      <c r="T55">
        <f t="shared" si="3"/>
        <v>2.7027027027026973</v>
      </c>
      <c r="U55">
        <f t="shared" si="3"/>
        <v>13.157894736842103</v>
      </c>
      <c r="V55">
        <f t="shared" si="3"/>
        <v>0</v>
      </c>
      <c r="W55">
        <f t="shared" si="3"/>
        <v>0</v>
      </c>
      <c r="X55">
        <f t="shared" si="3"/>
        <v>16.279069767441868</v>
      </c>
      <c r="Y55">
        <f t="shared" si="3"/>
        <v>0</v>
      </c>
    </row>
    <row r="56" spans="1:25" x14ac:dyDescent="0.35">
      <c r="A56" t="s">
        <v>46</v>
      </c>
      <c r="C56">
        <f t="shared" si="0"/>
        <v>8.2268140317155236</v>
      </c>
      <c r="D56">
        <f t="shared" si="3"/>
        <v>12.556611313382483</v>
      </c>
      <c r="E56">
        <f t="shared" si="3"/>
        <v>-1.7357001972386654</v>
      </c>
      <c r="F56">
        <f t="shared" si="3"/>
        <v>-8.0289040545911128E-3</v>
      </c>
      <c r="G56">
        <f t="shared" si="3"/>
        <v>16.275895294684428</v>
      </c>
      <c r="H56">
        <f t="shared" si="3"/>
        <v>9.9993094399557947</v>
      </c>
      <c r="I56">
        <f t="shared" si="3"/>
        <v>9.0903383765459367</v>
      </c>
      <c r="J56">
        <f t="shared" si="3"/>
        <v>16.665707544455309</v>
      </c>
      <c r="K56">
        <f t="shared" si="3"/>
        <v>14.289942287771918</v>
      </c>
      <c r="L56">
        <f t="shared" si="3"/>
        <v>0</v>
      </c>
      <c r="M56">
        <f t="shared" si="3"/>
        <v>0</v>
      </c>
      <c r="N56">
        <f t="shared" si="3"/>
        <v>0</v>
      </c>
      <c r="O56">
        <f t="shared" si="3"/>
        <v>0</v>
      </c>
      <c r="P56">
        <f t="shared" si="3"/>
        <v>24.997842037116968</v>
      </c>
      <c r="Q56">
        <f t="shared" si="3"/>
        <v>0</v>
      </c>
      <c r="R56">
        <f t="shared" si="3"/>
        <v>12.216007181824452</v>
      </c>
      <c r="S56">
        <f t="shared" si="3"/>
        <v>16.92307692307693</v>
      </c>
      <c r="T56">
        <f t="shared" si="3"/>
        <v>0</v>
      </c>
      <c r="U56">
        <f t="shared" si="3"/>
        <v>5.2631578947368363</v>
      </c>
      <c r="V56">
        <f t="shared" si="3"/>
        <v>38.749999999999993</v>
      </c>
      <c r="W56">
        <f t="shared" si="3"/>
        <v>9.3693693693693625</v>
      </c>
      <c r="X56">
        <f t="shared" si="3"/>
        <v>5.7660626029653939</v>
      </c>
      <c r="Y56">
        <f t="shared" si="3"/>
        <v>13.707165109034269</v>
      </c>
    </row>
    <row r="57" spans="1:25" x14ac:dyDescent="0.35">
      <c r="A57" t="s">
        <v>47</v>
      </c>
      <c r="C57">
        <f t="shared" si="0"/>
        <v>5.0598926063610161</v>
      </c>
      <c r="D57">
        <f t="shared" si="3"/>
        <v>5.6786907804206699</v>
      </c>
      <c r="E57">
        <f t="shared" si="3"/>
        <v>2.5003681571217129</v>
      </c>
      <c r="F57">
        <f t="shared" si="3"/>
        <v>3.4987561154506297</v>
      </c>
      <c r="G57">
        <f t="shared" si="3"/>
        <v>2.500109589841748</v>
      </c>
      <c r="H57">
        <f t="shared" si="3"/>
        <v>4.5482408621771109</v>
      </c>
      <c r="I57">
        <f t="shared" si="3"/>
        <v>2.4986875924650764</v>
      </c>
      <c r="J57">
        <f t="shared" si="3"/>
        <v>4.4471937316252319</v>
      </c>
      <c r="K57">
        <f t="shared" si="3"/>
        <v>2.4995542196296183</v>
      </c>
      <c r="L57">
        <f t="shared" si="3"/>
        <v>4.5497754002721269</v>
      </c>
      <c r="M57">
        <f t="shared" si="3"/>
        <v>2.4988709025648204</v>
      </c>
      <c r="N57">
        <f t="shared" si="3"/>
        <v>1.8987598634052416</v>
      </c>
      <c r="O57">
        <f t="shared" si="3"/>
        <v>2.4994879264434777</v>
      </c>
      <c r="P57">
        <f t="shared" si="3"/>
        <v>4.0355483516422597</v>
      </c>
      <c r="Q57">
        <f t="shared" si="3"/>
        <v>2.4992129933464557</v>
      </c>
      <c r="R57">
        <f t="shared" si="3"/>
        <v>0.10046693700775933</v>
      </c>
      <c r="S57">
        <f t="shared" si="3"/>
        <v>0</v>
      </c>
      <c r="T57">
        <f t="shared" si="3"/>
        <v>3.9329991263468811</v>
      </c>
      <c r="U57">
        <f t="shared" si="3"/>
        <v>0</v>
      </c>
      <c r="V57">
        <f t="shared" si="3"/>
        <v>4.5612156570382201</v>
      </c>
      <c r="W57">
        <f t="shared" si="3"/>
        <v>2.4998205526976847</v>
      </c>
      <c r="X57">
        <f t="shared" si="3"/>
        <v>2.7983323918412406</v>
      </c>
      <c r="Y57">
        <f t="shared" si="3"/>
        <v>5.0614688023688403</v>
      </c>
    </row>
    <row r="58" spans="1:25" x14ac:dyDescent="0.35">
      <c r="A58" t="s">
        <v>48</v>
      </c>
      <c r="C58">
        <f t="shared" si="0"/>
        <v>8.7540219682680664</v>
      </c>
      <c r="D58">
        <f t="shared" si="3"/>
        <v>67.496429300142836</v>
      </c>
      <c r="E58">
        <f t="shared" si="3"/>
        <v>24.339139968327437</v>
      </c>
      <c r="F58">
        <f t="shared" si="3"/>
        <v>-8.131674341138428</v>
      </c>
      <c r="G58">
        <f t="shared" si="3"/>
        <v>12.322704489708869</v>
      </c>
      <c r="H58">
        <f t="shared" si="3"/>
        <v>9.446949916923808</v>
      </c>
      <c r="I58">
        <f t="shared" si="3"/>
        <v>-4.3244415528084996</v>
      </c>
      <c r="J58">
        <f t="shared" si="3"/>
        <v>20.636503762807145</v>
      </c>
      <c r="K58">
        <f t="shared" si="3"/>
        <v>10.139045471627185</v>
      </c>
      <c r="L58">
        <f t="shared" si="3"/>
        <v>-10.161048177971876</v>
      </c>
      <c r="M58">
        <f t="shared" si="3"/>
        <v>-2.3965058868211209</v>
      </c>
      <c r="N58">
        <f t="shared" si="3"/>
        <v>14.05502159617107</v>
      </c>
      <c r="O58">
        <f t="shared" si="3"/>
        <v>10.255535464501374</v>
      </c>
      <c r="P58">
        <f t="shared" si="3"/>
        <v>2.8467988984125947</v>
      </c>
      <c r="Q58">
        <f t="shared" si="3"/>
        <v>-1.2666606492764076</v>
      </c>
      <c r="R58">
        <f t="shared" si="3"/>
        <v>1.5998293515358419</v>
      </c>
      <c r="S58">
        <f t="shared" si="3"/>
        <v>5.0028493446507172</v>
      </c>
      <c r="T58">
        <f t="shared" si="3"/>
        <v>17.872547059327616</v>
      </c>
      <c r="U58">
        <f t="shared" si="3"/>
        <v>1.4079387389133835</v>
      </c>
      <c r="V58">
        <f t="shared" si="3"/>
        <v>10.101082514875603</v>
      </c>
      <c r="W58">
        <f t="shared" si="3"/>
        <v>-2.0032990406737006</v>
      </c>
      <c r="X58">
        <f t="shared" si="3"/>
        <v>5.4240216163540245</v>
      </c>
      <c r="Y58">
        <f t="shared" si="3"/>
        <v>5.8256302521008552</v>
      </c>
    </row>
    <row r="59" spans="1:25" x14ac:dyDescent="0.35">
      <c r="A59" t="s">
        <v>49</v>
      </c>
      <c r="C59">
        <f t="shared" si="0"/>
        <v>5.5095449086918657</v>
      </c>
      <c r="D59">
        <f t="shared" si="3"/>
        <v>7.4903353676485152</v>
      </c>
      <c r="E59">
        <f t="shared" si="3"/>
        <v>-2.8059734190156282</v>
      </c>
      <c r="F59">
        <f t="shared" si="3"/>
        <v>1.3467570765791859</v>
      </c>
      <c r="G59">
        <f t="shared" si="3"/>
        <v>1.506783304915138</v>
      </c>
      <c r="H59">
        <f t="shared" si="3"/>
        <v>2.526976939509562</v>
      </c>
      <c r="I59">
        <f t="shared" si="3"/>
        <v>4.0443075169625864</v>
      </c>
      <c r="J59">
        <f t="shared" si="3"/>
        <v>3.0227303847733644</v>
      </c>
      <c r="K59">
        <f t="shared" si="3"/>
        <v>2.5436118956637443</v>
      </c>
      <c r="L59">
        <f t="shared" si="3"/>
        <v>2.8628829733801986</v>
      </c>
      <c r="M59">
        <f t="shared" si="3"/>
        <v>3.9440524193548265</v>
      </c>
      <c r="N59">
        <f t="shared" si="3"/>
        <v>0.762213601648698</v>
      </c>
      <c r="O59">
        <f t="shared" si="3"/>
        <v>3.0363185201894849</v>
      </c>
      <c r="P59">
        <f t="shared" si="3"/>
        <v>2.5804944974749722</v>
      </c>
      <c r="Q59">
        <f t="shared" si="3"/>
        <v>2.1527560399533296</v>
      </c>
      <c r="R59">
        <f t="shared" si="3"/>
        <v>0.34960651855979741</v>
      </c>
      <c r="S59">
        <f t="shared" si="3"/>
        <v>1.0521055992005035</v>
      </c>
      <c r="T59">
        <f t="shared" si="3"/>
        <v>1.0425251359815535</v>
      </c>
      <c r="U59">
        <f t="shared" si="3"/>
        <v>1.619020431466911</v>
      </c>
      <c r="V59">
        <f t="shared" si="3"/>
        <v>1.9303314872782806</v>
      </c>
      <c r="W59">
        <f t="shared" si="3"/>
        <v>1.9856424793627037</v>
      </c>
      <c r="X59">
        <f t="shared" si="3"/>
        <v>0.97542143868227793</v>
      </c>
      <c r="Y59">
        <f t="shared" si="3"/>
        <v>0.96599887852373278</v>
      </c>
    </row>
    <row r="60" spans="1:25" x14ac:dyDescent="0.35">
      <c r="A60" t="s">
        <v>50</v>
      </c>
      <c r="C60">
        <f t="shared" si="0"/>
        <v>3.0044510385756507</v>
      </c>
      <c r="D60">
        <f t="shared" si="3"/>
        <v>6.2657544112351582</v>
      </c>
      <c r="E60">
        <f t="shared" si="3"/>
        <v>4.3544561165706375</v>
      </c>
      <c r="F60">
        <f t="shared" si="3"/>
        <v>2.6790063321967761</v>
      </c>
      <c r="G60">
        <f t="shared" si="3"/>
        <v>0</v>
      </c>
      <c r="H60">
        <f t="shared" si="3"/>
        <v>0</v>
      </c>
      <c r="I60">
        <f t="shared" si="3"/>
        <v>1.5654648956356709</v>
      </c>
      <c r="J60">
        <f t="shared" si="3"/>
        <v>2.522185894441864</v>
      </c>
      <c r="K60">
        <f t="shared" si="3"/>
        <v>3.0068337129840472</v>
      </c>
      <c r="L60">
        <f t="shared" si="3"/>
        <v>3.0959752321981338</v>
      </c>
      <c r="M60">
        <f t="shared" si="3"/>
        <v>1.2441012441012589</v>
      </c>
      <c r="N60">
        <f t="shared" si="3"/>
        <v>1.3559322033898313</v>
      </c>
      <c r="O60">
        <f t="shared" si="3"/>
        <v>1.4632107023411445</v>
      </c>
      <c r="P60">
        <f t="shared" si="3"/>
        <v>1.4833127317676054</v>
      </c>
      <c r="Q60">
        <f t="shared" si="3"/>
        <v>1.1774259033698886</v>
      </c>
      <c r="R60">
        <f t="shared" si="3"/>
        <v>0.84269662921347965</v>
      </c>
      <c r="S60">
        <f t="shared" si="3"/>
        <v>1.9498607242339983</v>
      </c>
      <c r="T60">
        <f t="shared" si="3"/>
        <v>1.8345042935207001</v>
      </c>
      <c r="U60">
        <f t="shared" si="3"/>
        <v>1.8397853583748569</v>
      </c>
      <c r="V60">
        <f t="shared" si="3"/>
        <v>2.5969138125705671</v>
      </c>
      <c r="W60">
        <f t="shared" si="3"/>
        <v>2.7146001467351466</v>
      </c>
      <c r="X60">
        <f t="shared" si="3"/>
        <v>1.2499999999999956</v>
      </c>
      <c r="Y60">
        <f t="shared" si="3"/>
        <v>3.2451499118165916</v>
      </c>
    </row>
    <row r="61" spans="1:25" x14ac:dyDescent="0.35">
      <c r="A61" t="s">
        <v>51</v>
      </c>
      <c r="C61" t="e">
        <f t="shared" si="0"/>
        <v>#DIV/0!</v>
      </c>
      <c r="D61" t="e">
        <f t="shared" si="3"/>
        <v>#DIV/0!</v>
      </c>
      <c r="E61" t="e">
        <f t="shared" si="3"/>
        <v>#DIV/0!</v>
      </c>
      <c r="F61" t="e">
        <f t="shared" si="3"/>
        <v>#DIV/0!</v>
      </c>
      <c r="G61" t="e">
        <f t="shared" si="3"/>
        <v>#DIV/0!</v>
      </c>
      <c r="H61" t="e">
        <f t="shared" si="3"/>
        <v>#DIV/0!</v>
      </c>
      <c r="I61" t="e">
        <f t="shared" si="3"/>
        <v>#DIV/0!</v>
      </c>
      <c r="J61" t="e">
        <f t="shared" si="3"/>
        <v>#DIV/0!</v>
      </c>
      <c r="K61" t="e">
        <f t="shared" si="3"/>
        <v>#DIV/0!</v>
      </c>
      <c r="L61" t="e">
        <f t="shared" si="3"/>
        <v>#DIV/0!</v>
      </c>
      <c r="M61" t="e">
        <f t="shared" si="3"/>
        <v>#DIV/0!</v>
      </c>
      <c r="N61" t="e">
        <f t="shared" si="3"/>
        <v>#DIV/0!</v>
      </c>
      <c r="O61" t="e">
        <f t="shared" si="3"/>
        <v>#DIV/0!</v>
      </c>
      <c r="P61" t="e">
        <f t="shared" si="3"/>
        <v>#DIV/0!</v>
      </c>
      <c r="Q61" t="e">
        <f t="shared" si="3"/>
        <v>#DIV/0!</v>
      </c>
      <c r="R61" t="e">
        <f t="shared" si="3"/>
        <v>#DIV/0!</v>
      </c>
      <c r="S61" t="e">
        <f t="shared" si="3"/>
        <v>#DIV/0!</v>
      </c>
      <c r="T61" t="e">
        <f t="shared" si="3"/>
        <v>#DIV/0!</v>
      </c>
      <c r="U61" t="e">
        <f t="shared" si="3"/>
        <v>#DIV/0!</v>
      </c>
      <c r="V61" t="e">
        <f t="shared" si="3"/>
        <v>#DIV/0!</v>
      </c>
      <c r="W61" t="e">
        <f t="shared" si="3"/>
        <v>#DIV/0!</v>
      </c>
      <c r="X61" t="e">
        <f t="shared" si="3"/>
        <v>#DIV/0!</v>
      </c>
      <c r="Y61" t="e">
        <f t="shared" si="3"/>
        <v>#DIV/0!</v>
      </c>
    </row>
    <row r="62" spans="1:25" x14ac:dyDescent="0.35">
      <c r="A62" t="s">
        <v>52</v>
      </c>
      <c r="C62">
        <f t="shared" si="0"/>
        <v>4.4574853290048511</v>
      </c>
      <c r="D62">
        <f t="shared" si="3"/>
        <v>34.801577814965356</v>
      </c>
      <c r="E62">
        <f t="shared" si="3"/>
        <v>-17.002881844380411</v>
      </c>
      <c r="F62">
        <f t="shared" si="3"/>
        <v>-4.5566239316239372</v>
      </c>
      <c r="G62">
        <f t="shared" si="3"/>
        <v>1.9533217663849634</v>
      </c>
      <c r="H62">
        <f t="shared" si="3"/>
        <v>15.398550724637694</v>
      </c>
      <c r="I62">
        <f t="shared" si="3"/>
        <v>5.4754769040483264</v>
      </c>
      <c r="J62">
        <f t="shared" si="3"/>
        <v>12.046725599855668</v>
      </c>
      <c r="K62">
        <f t="shared" si="3"/>
        <v>35.245340739846242</v>
      </c>
      <c r="L62">
        <f t="shared" si="3"/>
        <v>-14.696865978154106</v>
      </c>
      <c r="M62">
        <f t="shared" si="3"/>
        <v>10.805624367607546</v>
      </c>
      <c r="N62">
        <f t="shared" si="3"/>
        <v>9.3708671830719847</v>
      </c>
      <c r="O62">
        <f t="shared" si="3"/>
        <v>1.6410433580929418</v>
      </c>
      <c r="P62">
        <f t="shared" si="3"/>
        <v>4.4839111715386348</v>
      </c>
      <c r="Q62">
        <f t="shared" si="3"/>
        <v>9.5670561444411319</v>
      </c>
      <c r="R62">
        <f t="shared" si="3"/>
        <v>3.3130443388756925</v>
      </c>
      <c r="S62">
        <f t="shared" si="3"/>
        <v>-0.1269309064782731</v>
      </c>
      <c r="T62">
        <f t="shared" si="3"/>
        <v>13.488561699678669</v>
      </c>
      <c r="U62">
        <f t="shared" si="3"/>
        <v>1.4642804318887759</v>
      </c>
      <c r="V62">
        <f t="shared" si="3"/>
        <v>10.258225739275307</v>
      </c>
      <c r="W62">
        <f t="shared" si="3"/>
        <v>10.202848184943146</v>
      </c>
      <c r="X62">
        <f t="shared" si="3"/>
        <v>6.1664495783917195</v>
      </c>
      <c r="Y62">
        <f t="shared" si="3"/>
        <v>3.5966809802085553</v>
      </c>
    </row>
    <row r="63" spans="1:25" x14ac:dyDescent="0.35">
      <c r="A63" t="s">
        <v>53</v>
      </c>
      <c r="C63">
        <f t="shared" si="0"/>
        <v>4.0788293339313553</v>
      </c>
      <c r="D63">
        <f t="shared" si="3"/>
        <v>5.0152180353920439</v>
      </c>
      <c r="E63">
        <f t="shared" si="3"/>
        <v>4.1344994742106733</v>
      </c>
      <c r="F63">
        <f t="shared" si="3"/>
        <v>2.4679195093716855</v>
      </c>
      <c r="G63">
        <f t="shared" si="3"/>
        <v>2.3844434295603678</v>
      </c>
      <c r="H63">
        <f t="shared" si="3"/>
        <v>2.629416598192269</v>
      </c>
      <c r="I63">
        <f t="shared" si="3"/>
        <v>2.9349193640626936</v>
      </c>
      <c r="J63">
        <f t="shared" si="3"/>
        <v>4.4868660829370244</v>
      </c>
      <c r="K63">
        <f t="shared" si="3"/>
        <v>5.7064466044196793</v>
      </c>
      <c r="L63">
        <f t="shared" si="3"/>
        <v>5.6338028169014009</v>
      </c>
      <c r="M63">
        <f t="shared" si="3"/>
        <v>5.5561904761904701</v>
      </c>
      <c r="N63">
        <f t="shared" si="3"/>
        <v>2.1040474944511667</v>
      </c>
      <c r="O63">
        <f t="shared" si="3"/>
        <v>0</v>
      </c>
      <c r="P63">
        <f t="shared" si="3"/>
        <v>0</v>
      </c>
      <c r="Q63">
        <f t="shared" si="3"/>
        <v>0</v>
      </c>
      <c r="R63">
        <f t="shared" si="3"/>
        <v>4.1249138433804955</v>
      </c>
      <c r="S63">
        <f t="shared" si="3"/>
        <v>4.9493355058811694</v>
      </c>
      <c r="T63">
        <f t="shared" si="3"/>
        <v>5.094367085536855</v>
      </c>
      <c r="U63">
        <f t="shared" si="3"/>
        <v>4.1303110044165203</v>
      </c>
      <c r="V63">
        <f t="shared" si="3"/>
        <v>3.4477662671612563</v>
      </c>
      <c r="W63">
        <f t="shared" si="3"/>
        <v>5.8328571428571507</v>
      </c>
      <c r="X63">
        <f t="shared" si="3"/>
        <v>4.7244307060999136</v>
      </c>
      <c r="Y63">
        <f t="shared" si="3"/>
        <v>6.0154930848252741</v>
      </c>
    </row>
    <row r="64" spans="1:25" x14ac:dyDescent="0.35">
      <c r="A64" t="s">
        <v>54</v>
      </c>
      <c r="C64">
        <f t="shared" si="0"/>
        <v>24.872541879096865</v>
      </c>
      <c r="D64">
        <f t="shared" si="3"/>
        <v>65.1793525809274</v>
      </c>
      <c r="E64">
        <f t="shared" si="3"/>
        <v>-7.5211864406779627</v>
      </c>
      <c r="F64">
        <f t="shared" si="3"/>
        <v>26.727758686521554</v>
      </c>
      <c r="G64">
        <f t="shared" si="3"/>
        <v>3.8264537511298657</v>
      </c>
      <c r="H64">
        <f t="shared" si="3"/>
        <v>24.840394660475916</v>
      </c>
      <c r="I64">
        <f t="shared" si="3"/>
        <v>7.4267782426778339</v>
      </c>
      <c r="J64">
        <f t="shared" si="3"/>
        <v>34.63161311262575</v>
      </c>
      <c r="K64">
        <f t="shared" si="3"/>
        <v>10.342333654773395</v>
      </c>
      <c r="L64">
        <f t="shared" si="3"/>
        <v>3.8598791056732917</v>
      </c>
      <c r="M64">
        <f t="shared" si="3"/>
        <v>-3.7234415538882293</v>
      </c>
      <c r="N64">
        <f t="shared" si="3"/>
        <v>14.996358339402738</v>
      </c>
      <c r="O64">
        <f t="shared" si="3"/>
        <v>-0.39901197035910885</v>
      </c>
      <c r="P64">
        <f t="shared" si="3"/>
        <v>14.053160371359553</v>
      </c>
      <c r="Q64">
        <f t="shared" si="3"/>
        <v>14.484834968777861</v>
      </c>
      <c r="R64">
        <f t="shared" si="3"/>
        <v>14.332326872504142</v>
      </c>
      <c r="S64">
        <f t="shared" si="3"/>
        <v>17.706691655662965</v>
      </c>
      <c r="T64">
        <f t="shared" si="3"/>
        <v>15.263805457045665</v>
      </c>
      <c r="U64">
        <f t="shared" si="3"/>
        <v>27.919753861609941</v>
      </c>
      <c r="V64">
        <f t="shared" si="3"/>
        <v>7.8291814946619409</v>
      </c>
      <c r="W64">
        <f t="shared" si="3"/>
        <v>4.8753840901331502</v>
      </c>
      <c r="X64">
        <f t="shared" si="3"/>
        <v>1.2913167089871447</v>
      </c>
      <c r="Y64">
        <f t="shared" si="3"/>
        <v>10.458090503942397</v>
      </c>
    </row>
    <row r="65" spans="1:25" x14ac:dyDescent="0.35">
      <c r="A65" t="s">
        <v>55</v>
      </c>
      <c r="C65">
        <f t="shared" si="0"/>
        <v>6.8100770735074034</v>
      </c>
      <c r="D65">
        <f t="shared" si="3"/>
        <v>4.0630048465266633</v>
      </c>
      <c r="E65">
        <f t="shared" si="3"/>
        <v>8.1192268881471676</v>
      </c>
      <c r="F65">
        <f t="shared" si="3"/>
        <v>6.0162251417904988</v>
      </c>
      <c r="G65">
        <f t="shared" si="3"/>
        <v>4.859935441637897</v>
      </c>
      <c r="H65">
        <f t="shared" si="3"/>
        <v>5.624919274981699</v>
      </c>
      <c r="I65">
        <f t="shared" si="3"/>
        <v>4.269672081032061</v>
      </c>
      <c r="J65">
        <f t="shared" si="3"/>
        <v>1.9897580235330725</v>
      </c>
      <c r="K65">
        <f t="shared" si="3"/>
        <v>8.5665005749329346</v>
      </c>
      <c r="L65">
        <f t="shared" si="3"/>
        <v>4.0052956751986057</v>
      </c>
      <c r="M65">
        <f t="shared" si="3"/>
        <v>24.603268894584083</v>
      </c>
      <c r="N65">
        <f t="shared" si="3"/>
        <v>1.9001566437376605</v>
      </c>
      <c r="O65">
        <f t="shared" si="3"/>
        <v>1.9997326560620143</v>
      </c>
      <c r="P65">
        <f t="shared" si="3"/>
        <v>2.6996566456110926</v>
      </c>
      <c r="Q65">
        <f t="shared" si="3"/>
        <v>0.7005589158563641</v>
      </c>
      <c r="R65">
        <f t="shared" si="3"/>
        <v>0.20021542165622463</v>
      </c>
      <c r="S65">
        <f t="shared" si="3"/>
        <v>0</v>
      </c>
      <c r="T65">
        <f t="shared" si="3"/>
        <v>1.7996028985873824</v>
      </c>
      <c r="U65">
        <f t="shared" si="3"/>
        <v>4.6996124031007724</v>
      </c>
      <c r="V65">
        <f t="shared" si="3"/>
        <v>5.2017703105162738</v>
      </c>
      <c r="W65">
        <f t="shared" ref="D65:Y67" si="4">((W33/V33)-1)*100</f>
        <v>6.0848380948084424</v>
      </c>
      <c r="X65">
        <f t="shared" si="4"/>
        <v>8.8945118969146577</v>
      </c>
      <c r="Y65">
        <f t="shared" si="4"/>
        <v>4.9002186987424867</v>
      </c>
    </row>
    <row r="66" spans="1:25" x14ac:dyDescent="0.35">
      <c r="A66" t="s">
        <v>56</v>
      </c>
      <c r="C66">
        <f t="shared" si="0"/>
        <v>18.118861747670611</v>
      </c>
      <c r="D66">
        <f t="shared" si="4"/>
        <v>10.979639697260414</v>
      </c>
      <c r="E66">
        <f t="shared" si="4"/>
        <v>7.5977331668427572</v>
      </c>
      <c r="F66">
        <f t="shared" si="4"/>
        <v>19.675058025352634</v>
      </c>
      <c r="G66">
        <f t="shared" si="4"/>
        <v>13.740116365806344</v>
      </c>
      <c r="H66">
        <f t="shared" si="4"/>
        <v>10.971930745015746</v>
      </c>
      <c r="I66">
        <f t="shared" si="4"/>
        <v>6.3294131552508626</v>
      </c>
      <c r="J66">
        <f t="shared" si="4"/>
        <v>25.589150733659416</v>
      </c>
      <c r="K66">
        <f t="shared" si="4"/>
        <v>18.680297397769529</v>
      </c>
      <c r="L66">
        <f t="shared" si="4"/>
        <v>10.191296565611353</v>
      </c>
      <c r="M66">
        <f t="shared" si="4"/>
        <v>4.128595600676821</v>
      </c>
      <c r="N66">
        <f t="shared" si="4"/>
        <v>3.0224244393890265</v>
      </c>
      <c r="O66">
        <f t="shared" si="4"/>
        <v>3.1545741324921162</v>
      </c>
      <c r="P66">
        <f t="shared" si="4"/>
        <v>3.27217125382262</v>
      </c>
      <c r="Q66">
        <f t="shared" si="4"/>
        <v>4.2345276872964188</v>
      </c>
      <c r="R66">
        <f t="shared" si="4"/>
        <v>7.9545454545454586</v>
      </c>
      <c r="S66">
        <f t="shared" si="4"/>
        <v>6.578947368421062</v>
      </c>
      <c r="T66">
        <f t="shared" si="4"/>
        <v>7.4074074074074181</v>
      </c>
      <c r="U66">
        <f t="shared" si="4"/>
        <v>10.344827586206895</v>
      </c>
      <c r="V66">
        <f t="shared" si="4"/>
        <v>8.333333333333325</v>
      </c>
      <c r="W66">
        <f t="shared" si="4"/>
        <v>11.538461538461542</v>
      </c>
      <c r="X66">
        <f t="shared" si="4"/>
        <v>7.413793103448274</v>
      </c>
      <c r="Y66">
        <f t="shared" si="4"/>
        <v>3.6918138041733606</v>
      </c>
    </row>
    <row r="67" spans="1:25" x14ac:dyDescent="0.35">
      <c r="A67" t="s">
        <v>57</v>
      </c>
      <c r="C67" t="e">
        <f t="shared" si="0"/>
        <v>#DIV/0!</v>
      </c>
      <c r="D67" t="e">
        <f t="shared" si="4"/>
        <v>#DIV/0!</v>
      </c>
      <c r="E67" t="e">
        <f t="shared" si="4"/>
        <v>#DIV/0!</v>
      </c>
      <c r="F67" t="e">
        <f t="shared" si="4"/>
        <v>#DIV/0!</v>
      </c>
      <c r="G67" t="e">
        <f t="shared" si="4"/>
        <v>#DIV/0!</v>
      </c>
      <c r="H67" t="e">
        <f t="shared" si="4"/>
        <v>#DIV/0!</v>
      </c>
      <c r="I67" t="e">
        <f t="shared" si="4"/>
        <v>#DIV/0!</v>
      </c>
      <c r="J67" t="e">
        <f t="shared" si="4"/>
        <v>#DIV/0!</v>
      </c>
      <c r="K67" t="e">
        <f t="shared" si="4"/>
        <v>#DIV/0!</v>
      </c>
      <c r="L67" t="e">
        <f t="shared" si="4"/>
        <v>#DIV/0!</v>
      </c>
      <c r="M67" t="e">
        <f t="shared" si="4"/>
        <v>#DIV/0!</v>
      </c>
      <c r="N67" t="e">
        <f t="shared" si="4"/>
        <v>#DIV/0!</v>
      </c>
      <c r="O67" t="e">
        <f t="shared" si="4"/>
        <v>#DIV/0!</v>
      </c>
      <c r="P67" t="e">
        <f t="shared" si="4"/>
        <v>#DIV/0!</v>
      </c>
      <c r="Q67" t="e">
        <f t="shared" si="4"/>
        <v>#DIV/0!</v>
      </c>
      <c r="R67" t="e">
        <f t="shared" si="4"/>
        <v>#DIV/0!</v>
      </c>
      <c r="S67" t="e">
        <f t="shared" si="4"/>
        <v>#DIV/0!</v>
      </c>
      <c r="T67" t="e">
        <f t="shared" si="4"/>
        <v>#DIV/0!</v>
      </c>
      <c r="U67" t="e">
        <f t="shared" si="4"/>
        <v>#DIV/0!</v>
      </c>
      <c r="V67" t="e">
        <f t="shared" si="4"/>
        <v>#DIV/0!</v>
      </c>
      <c r="W67" t="e">
        <f t="shared" si="4"/>
        <v>#DIV/0!</v>
      </c>
      <c r="X67" t="e">
        <f t="shared" si="4"/>
        <v>#DIV/0!</v>
      </c>
      <c r="Y67" t="e">
        <f t="shared" si="4"/>
        <v>#DIV/0!</v>
      </c>
    </row>
    <row r="68" spans="1:25" x14ac:dyDescent="0.35">
      <c r="A68" t="s">
        <v>58</v>
      </c>
    </row>
    <row r="70" spans="1:25" x14ac:dyDescent="0.35">
      <c r="A70" t="s">
        <v>60</v>
      </c>
    </row>
    <row r="72" spans="1:25" x14ac:dyDescent="0.35">
      <c r="A72" t="s">
        <v>1</v>
      </c>
      <c r="B72">
        <v>44804.372164351851</v>
      </c>
    </row>
    <row r="73" spans="1:25" x14ac:dyDescent="0.35">
      <c r="A73" t="s">
        <v>2</v>
      </c>
      <c r="B73">
        <v>44813.57449885417</v>
      </c>
    </row>
    <row r="74" spans="1:25" x14ac:dyDescent="0.35">
      <c r="A74" t="s">
        <v>3</v>
      </c>
      <c r="B74" t="s">
        <v>4</v>
      </c>
    </row>
    <row r="76" spans="1:25" x14ac:dyDescent="0.35">
      <c r="A76" t="s">
        <v>61</v>
      </c>
      <c r="B76" t="s">
        <v>62</v>
      </c>
    </row>
    <row r="77" spans="1:25" x14ac:dyDescent="0.35">
      <c r="A77" t="s">
        <v>63</v>
      </c>
      <c r="B77" t="s">
        <v>64</v>
      </c>
    </row>
    <row r="79" spans="1:25" x14ac:dyDescent="0.35">
      <c r="A79" t="s">
        <v>7</v>
      </c>
      <c r="B79" t="s">
        <v>65</v>
      </c>
      <c r="C79" t="s">
        <v>66</v>
      </c>
      <c r="D79" t="s">
        <v>67</v>
      </c>
      <c r="E79" t="s">
        <v>68</v>
      </c>
      <c r="F79" t="s">
        <v>69</v>
      </c>
      <c r="G79" t="s">
        <v>70</v>
      </c>
      <c r="H79" t="s">
        <v>71</v>
      </c>
      <c r="I79" t="s">
        <v>72</v>
      </c>
      <c r="J79" t="s">
        <v>73</v>
      </c>
      <c r="K79" t="s">
        <v>74</v>
      </c>
      <c r="L79" t="s">
        <v>75</v>
      </c>
      <c r="M79" t="s">
        <v>76</v>
      </c>
      <c r="N79" t="s">
        <v>77</v>
      </c>
      <c r="O79" t="s">
        <v>78</v>
      </c>
      <c r="P79" t="s">
        <v>79</v>
      </c>
      <c r="Q79" t="s">
        <v>80</v>
      </c>
      <c r="R79" t="s">
        <v>81</v>
      </c>
      <c r="S79" t="s">
        <v>82</v>
      </c>
      <c r="T79" t="s">
        <v>83</v>
      </c>
      <c r="U79" t="s">
        <v>84</v>
      </c>
      <c r="V79" t="s">
        <v>85</v>
      </c>
      <c r="W79" t="s">
        <v>86</v>
      </c>
      <c r="X79" t="s">
        <v>87</v>
      </c>
      <c r="Y79" t="s">
        <v>88</v>
      </c>
    </row>
    <row r="80" spans="1:25" x14ac:dyDescent="0.35">
      <c r="A80" t="s">
        <v>32</v>
      </c>
      <c r="B80">
        <v>0.7</v>
      </c>
      <c r="C80">
        <v>3</v>
      </c>
      <c r="D80">
        <v>3</v>
      </c>
      <c r="E80">
        <v>0.8</v>
      </c>
      <c r="F80">
        <v>1.5</v>
      </c>
      <c r="G80">
        <v>2</v>
      </c>
      <c r="H80">
        <v>2.7</v>
      </c>
      <c r="I80">
        <v>2.5</v>
      </c>
      <c r="J80">
        <v>1.3</v>
      </c>
      <c r="K80">
        <v>5.8</v>
      </c>
      <c r="L80">
        <v>-1.1000000000000001</v>
      </c>
      <c r="M80">
        <v>2.7</v>
      </c>
      <c r="N80">
        <v>3.3</v>
      </c>
      <c r="O80">
        <v>2.2000000000000002</v>
      </c>
      <c r="P80">
        <v>1.6</v>
      </c>
      <c r="Q80">
        <v>0.6</v>
      </c>
      <c r="R80">
        <v>0.9</v>
      </c>
      <c r="S80">
        <v>1.8</v>
      </c>
      <c r="T80">
        <v>1.5</v>
      </c>
      <c r="U80">
        <v>2.6</v>
      </c>
      <c r="V80">
        <v>1.3</v>
      </c>
      <c r="W80">
        <v>0.2</v>
      </c>
      <c r="X80">
        <v>2.6</v>
      </c>
      <c r="Y80">
        <v>10.5</v>
      </c>
    </row>
    <row r="81" spans="1:25" x14ac:dyDescent="0.35">
      <c r="A81" t="s">
        <v>33</v>
      </c>
      <c r="B81">
        <v>1.2</v>
      </c>
      <c r="C81">
        <v>11.6</v>
      </c>
      <c r="D81">
        <v>9.4</v>
      </c>
      <c r="E81">
        <v>5.2</v>
      </c>
      <c r="F81">
        <v>1.3</v>
      </c>
      <c r="G81">
        <v>7.3</v>
      </c>
      <c r="H81">
        <v>6.5</v>
      </c>
      <c r="I81">
        <v>8.4</v>
      </c>
      <c r="J81">
        <v>5.3</v>
      </c>
      <c r="K81">
        <v>14.7</v>
      </c>
      <c r="L81">
        <v>2.6</v>
      </c>
      <c r="M81">
        <v>2.5</v>
      </c>
      <c r="N81">
        <v>3.5</v>
      </c>
      <c r="O81">
        <v>1.6</v>
      </c>
      <c r="P81">
        <v>1.2</v>
      </c>
      <c r="Q81">
        <v>-1.8</v>
      </c>
      <c r="R81">
        <v>-0.6</v>
      </c>
      <c r="S81">
        <v>-1.9</v>
      </c>
      <c r="T81">
        <v>1.1000000000000001</v>
      </c>
      <c r="U81">
        <v>3</v>
      </c>
      <c r="V81">
        <v>2.2999999999999998</v>
      </c>
      <c r="W81">
        <v>0.9</v>
      </c>
      <c r="X81">
        <v>2.4</v>
      </c>
      <c r="Y81">
        <v>14.8</v>
      </c>
    </row>
    <row r="82" spans="1:25" x14ac:dyDescent="0.35">
      <c r="A82" t="s">
        <v>34</v>
      </c>
      <c r="B82">
        <v>1.7</v>
      </c>
      <c r="C82">
        <v>4.0999999999999996</v>
      </c>
      <c r="D82">
        <v>5.3</v>
      </c>
      <c r="E82">
        <v>0.9</v>
      </c>
      <c r="F82">
        <v>0</v>
      </c>
      <c r="G82">
        <v>2.8</v>
      </c>
      <c r="H82">
        <v>1.2</v>
      </c>
      <c r="I82">
        <v>2.2999999999999998</v>
      </c>
      <c r="J82">
        <v>2.6</v>
      </c>
      <c r="K82">
        <v>6.7</v>
      </c>
      <c r="L82">
        <v>0.8</v>
      </c>
      <c r="M82">
        <v>0.9</v>
      </c>
      <c r="N82">
        <v>2</v>
      </c>
      <c r="O82">
        <v>3.8</v>
      </c>
      <c r="P82">
        <v>1.5</v>
      </c>
      <c r="Q82">
        <v>0</v>
      </c>
      <c r="R82">
        <v>0.9</v>
      </c>
      <c r="S82">
        <v>-0.1</v>
      </c>
      <c r="T82">
        <v>2.4</v>
      </c>
      <c r="U82">
        <v>2.4</v>
      </c>
      <c r="V82">
        <v>2.4</v>
      </c>
      <c r="W82">
        <v>3.4</v>
      </c>
      <c r="X82">
        <v>2.5</v>
      </c>
      <c r="Y82">
        <v>16.600000000000001</v>
      </c>
    </row>
    <row r="83" spans="1:25" x14ac:dyDescent="0.35">
      <c r="A83" t="s">
        <v>35</v>
      </c>
      <c r="B83">
        <v>1.9</v>
      </c>
      <c r="C83">
        <v>2.9</v>
      </c>
      <c r="D83">
        <v>2.2999999999999998</v>
      </c>
      <c r="E83">
        <v>2.1</v>
      </c>
      <c r="F83">
        <v>2</v>
      </c>
      <c r="G83">
        <v>1</v>
      </c>
      <c r="H83">
        <v>1.7</v>
      </c>
      <c r="I83">
        <v>2.1</v>
      </c>
      <c r="J83">
        <v>1.3</v>
      </c>
      <c r="K83">
        <v>4.2</v>
      </c>
      <c r="L83">
        <v>0.9</v>
      </c>
      <c r="M83">
        <v>1.6</v>
      </c>
      <c r="N83">
        <v>3</v>
      </c>
      <c r="O83">
        <v>2.2000000000000002</v>
      </c>
      <c r="P83">
        <v>0.6</v>
      </c>
      <c r="Q83">
        <v>0.4</v>
      </c>
      <c r="R83">
        <v>0.4</v>
      </c>
      <c r="S83">
        <v>0.1</v>
      </c>
      <c r="T83">
        <v>0.4</v>
      </c>
      <c r="U83">
        <v>1.1000000000000001</v>
      </c>
      <c r="V83">
        <v>0.5</v>
      </c>
      <c r="W83">
        <v>0.2</v>
      </c>
      <c r="X83">
        <v>1.9</v>
      </c>
      <c r="Y83">
        <v>9.1</v>
      </c>
    </row>
    <row r="84" spans="1:25" x14ac:dyDescent="0.35">
      <c r="A84" t="s">
        <v>36</v>
      </c>
      <c r="B84">
        <v>0.4</v>
      </c>
      <c r="C84">
        <v>1.4</v>
      </c>
      <c r="D84">
        <v>2.4</v>
      </c>
      <c r="E84">
        <v>0.9</v>
      </c>
      <c r="F84">
        <v>1</v>
      </c>
      <c r="G84">
        <v>1.9</v>
      </c>
      <c r="H84">
        <v>1.7</v>
      </c>
      <c r="I84">
        <v>2.1</v>
      </c>
      <c r="J84">
        <v>2</v>
      </c>
      <c r="K84">
        <v>3.4</v>
      </c>
      <c r="L84">
        <v>0</v>
      </c>
      <c r="M84">
        <v>0.9</v>
      </c>
      <c r="N84">
        <v>2.4</v>
      </c>
      <c r="O84">
        <v>1.9</v>
      </c>
      <c r="P84">
        <v>2</v>
      </c>
      <c r="Q84">
        <v>0.9</v>
      </c>
      <c r="R84">
        <v>1.1000000000000001</v>
      </c>
      <c r="S84">
        <v>0.1</v>
      </c>
      <c r="T84">
        <v>1.7</v>
      </c>
      <c r="U84">
        <v>2.1</v>
      </c>
      <c r="V84">
        <v>1.5</v>
      </c>
      <c r="W84">
        <v>0.8</v>
      </c>
      <c r="X84">
        <v>2.1</v>
      </c>
      <c r="Y84">
        <v>8.1999999999999993</v>
      </c>
    </row>
    <row r="85" spans="1:25" x14ac:dyDescent="0.35">
      <c r="A85" t="s">
        <v>37</v>
      </c>
      <c r="B85">
        <v>2.9</v>
      </c>
      <c r="C85">
        <v>3.1</v>
      </c>
      <c r="D85">
        <v>6.7</v>
      </c>
      <c r="E85">
        <v>3.8</v>
      </c>
      <c r="F85">
        <v>0.5</v>
      </c>
      <c r="G85">
        <v>4.4000000000000004</v>
      </c>
      <c r="H85">
        <v>3.2</v>
      </c>
      <c r="I85">
        <v>4.4000000000000004</v>
      </c>
      <c r="J85">
        <v>6</v>
      </c>
      <c r="K85">
        <v>11.5</v>
      </c>
      <c r="L85">
        <v>-0.5</v>
      </c>
      <c r="M85">
        <v>3.4</v>
      </c>
      <c r="N85">
        <v>4.9000000000000004</v>
      </c>
      <c r="O85">
        <v>4.4000000000000004</v>
      </c>
      <c r="P85">
        <v>4.0999999999999996</v>
      </c>
      <c r="Q85">
        <v>0.3</v>
      </c>
      <c r="R85">
        <v>0.3</v>
      </c>
      <c r="S85">
        <v>0.4</v>
      </c>
      <c r="T85">
        <v>3.1</v>
      </c>
      <c r="U85">
        <v>3.9</v>
      </c>
      <c r="V85">
        <v>2.6</v>
      </c>
      <c r="W85">
        <v>-1.6</v>
      </c>
      <c r="X85">
        <v>3.7</v>
      </c>
      <c r="Y85">
        <v>22</v>
      </c>
    </row>
    <row r="86" spans="1:25" x14ac:dyDescent="0.35">
      <c r="A86" t="s">
        <v>38</v>
      </c>
      <c r="B86">
        <v>2.1</v>
      </c>
      <c r="C86">
        <v>5.4</v>
      </c>
      <c r="D86">
        <v>4.3</v>
      </c>
      <c r="E86">
        <v>4.5</v>
      </c>
      <c r="F86">
        <v>3.7</v>
      </c>
      <c r="G86">
        <v>2.5</v>
      </c>
      <c r="H86">
        <v>2</v>
      </c>
      <c r="I86">
        <v>2.8</v>
      </c>
      <c r="J86">
        <v>2.8</v>
      </c>
      <c r="K86">
        <v>3.9</v>
      </c>
      <c r="L86">
        <v>-2.1</v>
      </c>
      <c r="M86">
        <v>-2</v>
      </c>
      <c r="N86">
        <v>1.1000000000000001</v>
      </c>
      <c r="O86">
        <v>1.8</v>
      </c>
      <c r="P86">
        <v>0.7</v>
      </c>
      <c r="Q86">
        <v>0.5</v>
      </c>
      <c r="R86">
        <v>0.4</v>
      </c>
      <c r="S86">
        <v>0.1</v>
      </c>
      <c r="T86">
        <v>-0.6</v>
      </c>
      <c r="U86">
        <v>0.7</v>
      </c>
      <c r="V86">
        <v>1.1000000000000001</v>
      </c>
      <c r="W86">
        <v>-0.6</v>
      </c>
      <c r="X86">
        <v>1.6</v>
      </c>
      <c r="Y86">
        <v>9.6</v>
      </c>
    </row>
    <row r="87" spans="1:25" x14ac:dyDescent="0.35">
      <c r="A87" t="s">
        <v>39</v>
      </c>
      <c r="B87">
        <v>1.5</v>
      </c>
      <c r="C87">
        <v>2.2000000000000002</v>
      </c>
      <c r="D87">
        <v>4.5</v>
      </c>
      <c r="E87">
        <v>3.6</v>
      </c>
      <c r="F87">
        <v>3.7</v>
      </c>
      <c r="G87">
        <v>3</v>
      </c>
      <c r="H87">
        <v>3.2</v>
      </c>
      <c r="I87">
        <v>3.4</v>
      </c>
      <c r="J87">
        <v>2.6</v>
      </c>
      <c r="K87">
        <v>4.9000000000000004</v>
      </c>
      <c r="L87">
        <v>0.7</v>
      </c>
      <c r="M87">
        <v>5.2</v>
      </c>
      <c r="N87">
        <v>3.1</v>
      </c>
      <c r="O87">
        <v>1</v>
      </c>
      <c r="P87">
        <v>-0.2</v>
      </c>
      <c r="Q87">
        <v>-1.5</v>
      </c>
      <c r="R87">
        <v>-1.1000000000000001</v>
      </c>
      <c r="S87">
        <v>0.2</v>
      </c>
      <c r="T87">
        <v>0.9</v>
      </c>
      <c r="U87">
        <v>1</v>
      </c>
      <c r="V87">
        <v>0.2</v>
      </c>
      <c r="W87">
        <v>-1.9</v>
      </c>
      <c r="X87">
        <v>0.6</v>
      </c>
      <c r="Y87">
        <v>11.6</v>
      </c>
    </row>
    <row r="88" spans="1:25" x14ac:dyDescent="0.35">
      <c r="A88" t="s">
        <v>40</v>
      </c>
      <c r="B88">
        <v>2.1</v>
      </c>
      <c r="C88">
        <v>3.5</v>
      </c>
      <c r="D88">
        <v>3.7</v>
      </c>
      <c r="E88">
        <v>3.4</v>
      </c>
      <c r="F88">
        <v>2.8</v>
      </c>
      <c r="G88">
        <v>3.5</v>
      </c>
      <c r="H88">
        <v>3.2</v>
      </c>
      <c r="I88">
        <v>4</v>
      </c>
      <c r="J88">
        <v>2.4</v>
      </c>
      <c r="K88">
        <v>5.0999999999999996</v>
      </c>
      <c r="L88">
        <v>-1</v>
      </c>
      <c r="M88">
        <v>2.1</v>
      </c>
      <c r="N88">
        <v>3</v>
      </c>
      <c r="O88">
        <v>1.8</v>
      </c>
      <c r="P88">
        <v>2.2000000000000002</v>
      </c>
      <c r="Q88">
        <v>0</v>
      </c>
      <c r="R88">
        <v>0</v>
      </c>
      <c r="S88">
        <v>-0.9</v>
      </c>
      <c r="T88">
        <v>1.6</v>
      </c>
      <c r="U88">
        <v>2.2999999999999998</v>
      </c>
      <c r="V88">
        <v>0.6</v>
      </c>
      <c r="W88">
        <v>-0.3</v>
      </c>
      <c r="X88">
        <v>2.5</v>
      </c>
      <c r="Y88">
        <v>10</v>
      </c>
    </row>
    <row r="89" spans="1:25" x14ac:dyDescent="0.35">
      <c r="A89" t="s">
        <v>41</v>
      </c>
      <c r="B89">
        <v>0.3</v>
      </c>
      <c r="C89">
        <v>1.8</v>
      </c>
      <c r="D89">
        <v>2.2000000000000002</v>
      </c>
      <c r="E89">
        <v>1.4</v>
      </c>
      <c r="F89">
        <v>2</v>
      </c>
      <c r="G89">
        <v>2.7</v>
      </c>
      <c r="H89">
        <v>1.8</v>
      </c>
      <c r="I89">
        <v>2.2000000000000002</v>
      </c>
      <c r="J89">
        <v>1.3</v>
      </c>
      <c r="K89">
        <v>4</v>
      </c>
      <c r="L89">
        <v>-0.6</v>
      </c>
      <c r="M89">
        <v>1.7</v>
      </c>
      <c r="N89">
        <v>2.2999999999999998</v>
      </c>
      <c r="O89">
        <v>2.2999999999999998</v>
      </c>
      <c r="P89">
        <v>1</v>
      </c>
      <c r="Q89">
        <v>0.6</v>
      </c>
      <c r="R89">
        <v>0.3</v>
      </c>
      <c r="S89">
        <v>0.3</v>
      </c>
      <c r="T89">
        <v>0.8</v>
      </c>
      <c r="U89">
        <v>2.2999999999999998</v>
      </c>
      <c r="V89">
        <v>1.4</v>
      </c>
      <c r="W89">
        <v>0.2</v>
      </c>
      <c r="X89">
        <v>1.9</v>
      </c>
      <c r="Y89">
        <v>6.5</v>
      </c>
    </row>
    <row r="90" spans="1:25" x14ac:dyDescent="0.35">
      <c r="A90" t="s">
        <v>42</v>
      </c>
      <c r="B90">
        <v>3.4</v>
      </c>
      <c r="C90">
        <v>4.5</v>
      </c>
      <c r="D90">
        <v>4.8</v>
      </c>
      <c r="E90">
        <v>2</v>
      </c>
      <c r="F90">
        <v>2.2999999999999998</v>
      </c>
      <c r="G90">
        <v>2.8</v>
      </c>
      <c r="H90">
        <v>2.7</v>
      </c>
      <c r="I90">
        <v>4.0999999999999996</v>
      </c>
      <c r="J90">
        <v>1.4</v>
      </c>
      <c r="K90">
        <v>7.3</v>
      </c>
      <c r="L90">
        <v>1.9</v>
      </c>
      <c r="M90">
        <v>0.6</v>
      </c>
      <c r="N90">
        <v>2</v>
      </c>
      <c r="O90">
        <v>3.6</v>
      </c>
      <c r="P90">
        <v>2.2000000000000002</v>
      </c>
      <c r="Q90">
        <v>0.5</v>
      </c>
      <c r="R90">
        <v>0.1</v>
      </c>
      <c r="S90">
        <v>-1.2</v>
      </c>
      <c r="T90">
        <v>1.1000000000000001</v>
      </c>
      <c r="U90">
        <v>2.2000000000000002</v>
      </c>
      <c r="V90">
        <v>0.5</v>
      </c>
      <c r="W90">
        <v>-0.4</v>
      </c>
      <c r="X90">
        <v>2.2000000000000002</v>
      </c>
      <c r="Y90">
        <v>12.1</v>
      </c>
    </row>
    <row r="91" spans="1:25" x14ac:dyDescent="0.35">
      <c r="A91" t="s">
        <v>43</v>
      </c>
      <c r="B91">
        <v>1.4</v>
      </c>
      <c r="C91">
        <v>2.8</v>
      </c>
      <c r="D91">
        <v>2.8</v>
      </c>
      <c r="E91">
        <v>2.4</v>
      </c>
      <c r="F91">
        <v>2.8</v>
      </c>
      <c r="G91">
        <v>2.4</v>
      </c>
      <c r="H91">
        <v>2.2000000000000002</v>
      </c>
      <c r="I91">
        <v>2.4</v>
      </c>
      <c r="J91">
        <v>2</v>
      </c>
      <c r="K91">
        <v>4</v>
      </c>
      <c r="L91">
        <v>0.5</v>
      </c>
      <c r="M91">
        <v>1.4</v>
      </c>
      <c r="N91">
        <v>3</v>
      </c>
      <c r="O91">
        <v>3.7</v>
      </c>
      <c r="P91">
        <v>1.2</v>
      </c>
      <c r="Q91">
        <v>0.3</v>
      </c>
      <c r="R91">
        <v>0.2</v>
      </c>
      <c r="S91">
        <v>-0.2</v>
      </c>
      <c r="T91">
        <v>1.2</v>
      </c>
      <c r="U91">
        <v>1.4</v>
      </c>
      <c r="V91">
        <v>0.8</v>
      </c>
      <c r="W91">
        <v>-0.4</v>
      </c>
      <c r="X91">
        <v>1.3</v>
      </c>
      <c r="Y91">
        <v>8.5</v>
      </c>
    </row>
    <row r="92" spans="1:25" x14ac:dyDescent="0.35">
      <c r="A92" t="s">
        <v>44</v>
      </c>
      <c r="B92">
        <v>0.4</v>
      </c>
      <c r="C92">
        <v>5.2</v>
      </c>
      <c r="D92">
        <v>3.1</v>
      </c>
      <c r="E92">
        <v>2.1</v>
      </c>
      <c r="F92">
        <v>3.7</v>
      </c>
      <c r="G92">
        <v>2.4</v>
      </c>
      <c r="H92">
        <v>1.5</v>
      </c>
      <c r="I92">
        <v>2.6</v>
      </c>
      <c r="J92">
        <v>1.7</v>
      </c>
      <c r="K92">
        <v>5.2</v>
      </c>
      <c r="L92">
        <v>0.1</v>
      </c>
      <c r="M92">
        <v>2.1</v>
      </c>
      <c r="N92">
        <v>4.5</v>
      </c>
      <c r="O92">
        <v>2.8</v>
      </c>
      <c r="P92">
        <v>0.8</v>
      </c>
      <c r="Q92">
        <v>0</v>
      </c>
      <c r="R92">
        <v>-2.1</v>
      </c>
      <c r="S92">
        <v>-2</v>
      </c>
      <c r="T92">
        <v>0.9</v>
      </c>
      <c r="U92">
        <v>1.7</v>
      </c>
      <c r="V92">
        <v>0.3</v>
      </c>
      <c r="W92">
        <v>-2.2000000000000002</v>
      </c>
      <c r="X92">
        <v>2.2000000000000002</v>
      </c>
      <c r="Y92">
        <v>9</v>
      </c>
    </row>
    <row r="93" spans="1:25" x14ac:dyDescent="0.35">
      <c r="A93" t="s">
        <v>45</v>
      </c>
      <c r="B93">
        <v>1.7</v>
      </c>
      <c r="C93">
        <v>2.4</v>
      </c>
      <c r="D93">
        <v>3.2</v>
      </c>
      <c r="E93">
        <v>1</v>
      </c>
      <c r="F93">
        <v>3.7</v>
      </c>
      <c r="G93">
        <v>6.1</v>
      </c>
      <c r="H93">
        <v>6.5</v>
      </c>
      <c r="I93">
        <v>6.3</v>
      </c>
      <c r="J93">
        <v>8.9</v>
      </c>
      <c r="K93">
        <v>17.5</v>
      </c>
      <c r="L93">
        <v>3.1</v>
      </c>
      <c r="M93">
        <v>-1.6</v>
      </c>
      <c r="N93">
        <v>4.7</v>
      </c>
      <c r="O93">
        <v>2.1</v>
      </c>
      <c r="P93">
        <v>0.2</v>
      </c>
      <c r="Q93">
        <v>0.8</v>
      </c>
      <c r="R93">
        <v>0.7</v>
      </c>
      <c r="S93">
        <v>-0.6</v>
      </c>
      <c r="T93">
        <v>3.1</v>
      </c>
      <c r="U93">
        <v>2.7</v>
      </c>
      <c r="V93">
        <v>3.1</v>
      </c>
      <c r="W93">
        <v>-1.1000000000000001</v>
      </c>
      <c r="X93">
        <v>2.7</v>
      </c>
      <c r="Y93">
        <v>19.2</v>
      </c>
    </row>
    <row r="94" spans="1:25" x14ac:dyDescent="0.35">
      <c r="A94" t="s">
        <v>46</v>
      </c>
      <c r="B94">
        <v>1.8</v>
      </c>
      <c r="C94">
        <v>1.3</v>
      </c>
      <c r="D94">
        <v>2</v>
      </c>
      <c r="E94">
        <v>-0.4</v>
      </c>
      <c r="F94">
        <v>-0.3</v>
      </c>
      <c r="G94">
        <v>1</v>
      </c>
      <c r="H94">
        <v>2</v>
      </c>
      <c r="I94">
        <v>3.7</v>
      </c>
      <c r="J94">
        <v>5</v>
      </c>
      <c r="K94">
        <v>12.7</v>
      </c>
      <c r="L94">
        <v>3.9</v>
      </c>
      <c r="M94">
        <v>0.9</v>
      </c>
      <c r="N94">
        <v>4.8</v>
      </c>
      <c r="O94">
        <v>2.6</v>
      </c>
      <c r="P94">
        <v>1.3</v>
      </c>
      <c r="Q94">
        <v>0.3</v>
      </c>
      <c r="R94">
        <v>-0.2</v>
      </c>
      <c r="S94">
        <v>0.4</v>
      </c>
      <c r="T94">
        <v>3.5</v>
      </c>
      <c r="U94">
        <v>2.6</v>
      </c>
      <c r="V94">
        <v>2.4</v>
      </c>
      <c r="W94">
        <v>0.9</v>
      </c>
      <c r="X94">
        <v>3.5</v>
      </c>
      <c r="Y94">
        <v>20.5</v>
      </c>
    </row>
    <row r="95" spans="1:25" x14ac:dyDescent="0.35">
      <c r="A95" t="s">
        <v>47</v>
      </c>
      <c r="B95">
        <v>1.2</v>
      </c>
      <c r="C95">
        <v>4.4000000000000004</v>
      </c>
      <c r="D95">
        <v>2.7</v>
      </c>
      <c r="E95">
        <v>1.2</v>
      </c>
      <c r="F95">
        <v>2</v>
      </c>
      <c r="G95">
        <v>3.9</v>
      </c>
      <c r="H95">
        <v>3.2</v>
      </c>
      <c r="I95">
        <v>3.9</v>
      </c>
      <c r="J95">
        <v>2.2999999999999998</v>
      </c>
      <c r="K95">
        <v>5.3</v>
      </c>
      <c r="L95">
        <v>-1</v>
      </c>
      <c r="M95">
        <v>2.2999999999999998</v>
      </c>
      <c r="N95">
        <v>3.8</v>
      </c>
      <c r="O95">
        <v>2.6</v>
      </c>
      <c r="P95">
        <v>2</v>
      </c>
      <c r="Q95">
        <v>1.2</v>
      </c>
      <c r="R95">
        <v>0.5</v>
      </c>
      <c r="S95">
        <v>-0.4</v>
      </c>
      <c r="T95">
        <v>1.5</v>
      </c>
      <c r="U95">
        <v>2.4</v>
      </c>
      <c r="V95">
        <v>1.5</v>
      </c>
      <c r="W95">
        <v>-0.4</v>
      </c>
      <c r="X95">
        <v>3.4</v>
      </c>
      <c r="Y95">
        <v>10.3</v>
      </c>
    </row>
    <row r="96" spans="1:25" x14ac:dyDescent="0.35">
      <c r="A96" t="s">
        <v>48</v>
      </c>
      <c r="B96">
        <v>8.9</v>
      </c>
      <c r="C96">
        <v>9.3000000000000007</v>
      </c>
      <c r="D96">
        <v>10.5</v>
      </c>
      <c r="E96">
        <v>4.8</v>
      </c>
      <c r="F96">
        <v>4.4000000000000004</v>
      </c>
      <c r="G96">
        <v>7.4</v>
      </c>
      <c r="H96">
        <v>3.7</v>
      </c>
      <c r="I96">
        <v>2.9</v>
      </c>
      <c r="J96">
        <v>8.5</v>
      </c>
      <c r="K96">
        <v>6.7</v>
      </c>
      <c r="L96">
        <v>3.7</v>
      </c>
      <c r="M96">
        <v>5</v>
      </c>
      <c r="N96">
        <v>3.5</v>
      </c>
      <c r="O96">
        <v>5.6</v>
      </c>
      <c r="P96">
        <v>2</v>
      </c>
      <c r="Q96">
        <v>-0.1</v>
      </c>
      <c r="R96">
        <v>0.7</v>
      </c>
      <c r="S96">
        <v>-0.1</v>
      </c>
      <c r="T96">
        <v>2</v>
      </c>
      <c r="U96">
        <v>3.2</v>
      </c>
      <c r="V96">
        <v>3.4</v>
      </c>
      <c r="W96">
        <v>2.9</v>
      </c>
      <c r="X96">
        <v>5.3</v>
      </c>
      <c r="Y96">
        <v>12.6</v>
      </c>
    </row>
    <row r="97" spans="1:25" x14ac:dyDescent="0.35">
      <c r="A97" t="s">
        <v>49</v>
      </c>
      <c r="B97">
        <v>1.6</v>
      </c>
      <c r="C97">
        <v>3.3</v>
      </c>
      <c r="D97">
        <v>2.7</v>
      </c>
      <c r="E97">
        <v>2.2000000000000002</v>
      </c>
      <c r="F97">
        <v>2.1</v>
      </c>
      <c r="G97">
        <v>3.3</v>
      </c>
      <c r="H97">
        <v>2.1</v>
      </c>
      <c r="I97">
        <v>3.3</v>
      </c>
      <c r="J97">
        <v>-0.6</v>
      </c>
      <c r="K97">
        <v>4.4000000000000004</v>
      </c>
      <c r="L97">
        <v>2.8</v>
      </c>
      <c r="M97">
        <v>1.8</v>
      </c>
      <c r="N97">
        <v>3.1</v>
      </c>
      <c r="O97">
        <v>4.3</v>
      </c>
      <c r="P97">
        <v>0.6</v>
      </c>
      <c r="Q97">
        <v>0.7</v>
      </c>
      <c r="R97">
        <v>1.1000000000000001</v>
      </c>
      <c r="S97">
        <v>1</v>
      </c>
      <c r="T97">
        <v>1</v>
      </c>
      <c r="U97">
        <v>2</v>
      </c>
      <c r="V97">
        <v>1.8</v>
      </c>
      <c r="W97">
        <v>1</v>
      </c>
      <c r="X97">
        <v>0.2</v>
      </c>
      <c r="Y97">
        <v>6.1</v>
      </c>
    </row>
    <row r="98" spans="1:25" x14ac:dyDescent="0.35">
      <c r="A98" t="s">
        <v>50</v>
      </c>
      <c r="B98">
        <v>2.1</v>
      </c>
      <c r="C98">
        <v>2.5</v>
      </c>
      <c r="D98">
        <v>5.0999999999999996</v>
      </c>
      <c r="E98">
        <v>3.8</v>
      </c>
      <c r="F98">
        <v>2.1</v>
      </c>
      <c r="G98">
        <v>1.5</v>
      </c>
      <c r="H98">
        <v>1.4</v>
      </c>
      <c r="I98">
        <v>1.8</v>
      </c>
      <c r="J98">
        <v>1.8</v>
      </c>
      <c r="K98">
        <v>2.2999999999999998</v>
      </c>
      <c r="L98">
        <v>1.4</v>
      </c>
      <c r="M98">
        <v>0.2</v>
      </c>
      <c r="N98">
        <v>2.2999999999999998</v>
      </c>
      <c r="O98">
        <v>2.5</v>
      </c>
      <c r="P98">
        <v>3.2</v>
      </c>
      <c r="Q98">
        <v>0.3</v>
      </c>
      <c r="R98">
        <v>0.5</v>
      </c>
      <c r="S98">
        <v>-0.2</v>
      </c>
      <c r="T98">
        <v>1</v>
      </c>
      <c r="U98">
        <v>1.7</v>
      </c>
      <c r="V98">
        <v>2.7</v>
      </c>
      <c r="W98">
        <v>1.7</v>
      </c>
      <c r="X98">
        <v>1.7</v>
      </c>
      <c r="Y98">
        <v>9.9</v>
      </c>
    </row>
    <row r="99" spans="1:25" x14ac:dyDescent="0.35">
      <c r="A99" t="s">
        <v>51</v>
      </c>
      <c r="B99">
        <v>0.2</v>
      </c>
      <c r="C99">
        <v>2.4</v>
      </c>
      <c r="D99">
        <v>2.6</v>
      </c>
      <c r="E99">
        <v>1.5</v>
      </c>
      <c r="F99">
        <v>1</v>
      </c>
      <c r="G99">
        <v>2.2999999999999998</v>
      </c>
      <c r="H99">
        <v>2</v>
      </c>
      <c r="I99">
        <v>1.9</v>
      </c>
      <c r="J99">
        <v>1.9</v>
      </c>
      <c r="K99">
        <v>4</v>
      </c>
      <c r="L99">
        <v>-0.3</v>
      </c>
      <c r="M99">
        <v>1.8</v>
      </c>
      <c r="N99">
        <v>3.7</v>
      </c>
      <c r="O99">
        <v>2.2000000000000002</v>
      </c>
      <c r="P99">
        <v>2.2000000000000002</v>
      </c>
      <c r="Q99">
        <v>1.7</v>
      </c>
      <c r="R99">
        <v>1</v>
      </c>
      <c r="S99">
        <v>0.6</v>
      </c>
      <c r="T99">
        <v>2</v>
      </c>
      <c r="U99">
        <v>2.2999999999999998</v>
      </c>
      <c r="V99">
        <v>1.6</v>
      </c>
      <c r="W99">
        <v>1.1000000000000001</v>
      </c>
      <c r="X99">
        <v>2.8</v>
      </c>
      <c r="Y99">
        <v>8.6999999999999993</v>
      </c>
    </row>
    <row r="100" spans="1:25" x14ac:dyDescent="0.35">
      <c r="A100" t="s">
        <v>52</v>
      </c>
      <c r="B100">
        <v>6.2</v>
      </c>
      <c r="C100">
        <v>10.6</v>
      </c>
      <c r="D100">
        <v>6.1</v>
      </c>
      <c r="E100">
        <v>1.2</v>
      </c>
      <c r="F100">
        <v>0.7</v>
      </c>
      <c r="G100">
        <v>4.4000000000000004</v>
      </c>
      <c r="H100">
        <v>1.4</v>
      </c>
      <c r="I100">
        <v>1.4</v>
      </c>
      <c r="J100">
        <v>2.6</v>
      </c>
      <c r="K100">
        <v>4.4000000000000004</v>
      </c>
      <c r="L100">
        <v>4.2</v>
      </c>
      <c r="M100">
        <v>2.2999999999999998</v>
      </c>
      <c r="N100">
        <v>3.7</v>
      </c>
      <c r="O100">
        <v>4.3</v>
      </c>
      <c r="P100">
        <v>0.3</v>
      </c>
      <c r="Q100">
        <v>0.3</v>
      </c>
      <c r="R100">
        <v>-0.5</v>
      </c>
      <c r="S100">
        <v>-0.4</v>
      </c>
      <c r="T100">
        <v>1.3</v>
      </c>
      <c r="U100">
        <v>1.4</v>
      </c>
      <c r="V100">
        <v>2.2999999999999998</v>
      </c>
      <c r="W100">
        <v>3.8</v>
      </c>
      <c r="X100">
        <v>4.0999999999999996</v>
      </c>
      <c r="Y100">
        <v>14.2</v>
      </c>
    </row>
    <row r="101" spans="1:25" x14ac:dyDescent="0.35">
      <c r="A101" t="s">
        <v>53</v>
      </c>
      <c r="B101">
        <v>2.1</v>
      </c>
      <c r="C101">
        <v>2.8</v>
      </c>
      <c r="D101">
        <v>4.5999999999999996</v>
      </c>
      <c r="E101">
        <v>3.5</v>
      </c>
      <c r="F101">
        <v>3.3</v>
      </c>
      <c r="G101">
        <v>3.6</v>
      </c>
      <c r="H101">
        <v>0.7</v>
      </c>
      <c r="I101">
        <v>3.5</v>
      </c>
      <c r="J101">
        <v>2.4</v>
      </c>
      <c r="K101">
        <v>3.4</v>
      </c>
      <c r="L101">
        <v>-1.6</v>
      </c>
      <c r="M101">
        <v>1.1000000000000001</v>
      </c>
      <c r="N101">
        <v>3.3</v>
      </c>
      <c r="O101">
        <v>2.7</v>
      </c>
      <c r="P101">
        <v>1.2</v>
      </c>
      <c r="Q101">
        <v>-0.2</v>
      </c>
      <c r="R101">
        <v>0.8</v>
      </c>
      <c r="S101">
        <v>0.7</v>
      </c>
      <c r="T101">
        <v>1</v>
      </c>
      <c r="U101">
        <v>2</v>
      </c>
      <c r="V101">
        <v>0.7</v>
      </c>
      <c r="W101">
        <v>0.2</v>
      </c>
      <c r="X101">
        <v>-0.6</v>
      </c>
      <c r="Y101">
        <v>9</v>
      </c>
    </row>
    <row r="102" spans="1:25" x14ac:dyDescent="0.35">
      <c r="A102" t="s">
        <v>54</v>
      </c>
      <c r="B102">
        <v>48.1</v>
      </c>
      <c r="C102">
        <v>40.9</v>
      </c>
      <c r="D102">
        <v>35.700000000000003</v>
      </c>
      <c r="E102">
        <v>24</v>
      </c>
      <c r="F102">
        <v>14</v>
      </c>
      <c r="G102">
        <v>12</v>
      </c>
      <c r="H102">
        <v>9.6999999999999993</v>
      </c>
      <c r="I102">
        <v>7.2</v>
      </c>
      <c r="J102">
        <v>3.9</v>
      </c>
      <c r="K102">
        <v>8.6999999999999993</v>
      </c>
      <c r="L102">
        <v>5.8</v>
      </c>
      <c r="M102">
        <v>4.3</v>
      </c>
      <c r="N102">
        <v>8</v>
      </c>
      <c r="O102">
        <v>2.2000000000000002</v>
      </c>
      <c r="P102">
        <v>4.5</v>
      </c>
      <c r="Q102">
        <v>0.9</v>
      </c>
      <c r="R102">
        <v>-0.9</v>
      </c>
      <c r="S102">
        <v>-0.7</v>
      </c>
      <c r="T102">
        <v>0.7</v>
      </c>
      <c r="U102">
        <v>4.7</v>
      </c>
      <c r="V102">
        <v>3.9</v>
      </c>
      <c r="W102">
        <v>2.2000000000000002</v>
      </c>
      <c r="X102">
        <v>3.5</v>
      </c>
      <c r="Y102">
        <v>13</v>
      </c>
    </row>
    <row r="103" spans="1:25" x14ac:dyDescent="0.35">
      <c r="A103" t="s">
        <v>55</v>
      </c>
      <c r="B103">
        <v>4.3</v>
      </c>
      <c r="C103">
        <v>9.8000000000000007</v>
      </c>
      <c r="D103">
        <v>9.8000000000000007</v>
      </c>
      <c r="E103">
        <v>6.9</v>
      </c>
      <c r="F103">
        <v>6.2</v>
      </c>
      <c r="G103">
        <v>3.9</v>
      </c>
      <c r="H103">
        <v>1.7</v>
      </c>
      <c r="I103">
        <v>3</v>
      </c>
      <c r="J103">
        <v>3.8</v>
      </c>
      <c r="K103">
        <v>6.8</v>
      </c>
      <c r="L103">
        <v>0.2</v>
      </c>
      <c r="M103">
        <v>2.1</v>
      </c>
      <c r="N103">
        <v>1.6</v>
      </c>
      <c r="O103">
        <v>2.4</v>
      </c>
      <c r="P103">
        <v>2.2000000000000002</v>
      </c>
      <c r="Q103">
        <v>1</v>
      </c>
      <c r="R103">
        <v>-1</v>
      </c>
      <c r="S103">
        <v>0</v>
      </c>
      <c r="T103">
        <v>0.9</v>
      </c>
      <c r="U103">
        <v>2.2999999999999998</v>
      </c>
      <c r="V103">
        <v>1.9</v>
      </c>
      <c r="W103">
        <v>-0.8</v>
      </c>
      <c r="X103">
        <v>1.7</v>
      </c>
      <c r="Y103">
        <v>10.8</v>
      </c>
    </row>
    <row r="104" spans="1:25" x14ac:dyDescent="0.35">
      <c r="A104" t="s">
        <v>56</v>
      </c>
      <c r="B104">
        <v>6.9</v>
      </c>
      <c r="C104">
        <v>15.7</v>
      </c>
      <c r="D104">
        <v>7.5</v>
      </c>
      <c r="E104">
        <v>2.8</v>
      </c>
      <c r="F104">
        <v>8.3000000000000007</v>
      </c>
      <c r="G104">
        <v>8.1999999999999993</v>
      </c>
      <c r="H104">
        <v>2.6</v>
      </c>
      <c r="I104">
        <v>4.5</v>
      </c>
      <c r="J104">
        <v>1.5</v>
      </c>
      <c r="K104">
        <v>4.3</v>
      </c>
      <c r="L104">
        <v>0.7</v>
      </c>
      <c r="M104">
        <v>0.7</v>
      </c>
      <c r="N104">
        <v>4.0999999999999996</v>
      </c>
      <c r="O104">
        <v>3.7</v>
      </c>
      <c r="P104">
        <v>1.7</v>
      </c>
      <c r="Q104">
        <v>-0.1</v>
      </c>
      <c r="R104">
        <v>-0.1</v>
      </c>
      <c r="S104">
        <v>-0.7</v>
      </c>
      <c r="T104">
        <v>1</v>
      </c>
      <c r="U104">
        <v>2.9</v>
      </c>
      <c r="V104">
        <v>2.7</v>
      </c>
      <c r="W104">
        <v>1.8</v>
      </c>
      <c r="X104">
        <v>2.5</v>
      </c>
      <c r="Y104">
        <v>12.6</v>
      </c>
    </row>
    <row r="105" spans="1:25" x14ac:dyDescent="0.35">
      <c r="A105" t="s">
        <v>57</v>
      </c>
      <c r="B105">
        <v>1.2</v>
      </c>
      <c r="C105">
        <v>3.1</v>
      </c>
      <c r="D105">
        <v>3</v>
      </c>
      <c r="E105">
        <v>1.5</v>
      </c>
      <c r="F105">
        <v>1.1000000000000001</v>
      </c>
      <c r="G105">
        <v>-0.1</v>
      </c>
      <c r="H105">
        <v>1</v>
      </c>
      <c r="I105">
        <v>1.5</v>
      </c>
      <c r="J105">
        <v>1.4</v>
      </c>
      <c r="K105">
        <v>4.3</v>
      </c>
      <c r="L105">
        <v>1.6</v>
      </c>
      <c r="M105">
        <v>1.3</v>
      </c>
      <c r="N105">
        <v>3.4</v>
      </c>
      <c r="O105">
        <v>2.9</v>
      </c>
      <c r="P105">
        <v>2.2999999999999998</v>
      </c>
      <c r="Q105">
        <v>1.1000000000000001</v>
      </c>
      <c r="R105">
        <v>0.1</v>
      </c>
      <c r="S105">
        <v>0.3</v>
      </c>
      <c r="T105">
        <v>0.9</v>
      </c>
      <c r="U105">
        <v>1.2</v>
      </c>
      <c r="V105">
        <v>1.1000000000000001</v>
      </c>
      <c r="W105">
        <v>0.1</v>
      </c>
      <c r="X105">
        <v>1.9</v>
      </c>
      <c r="Y105">
        <v>8.1</v>
      </c>
    </row>
    <row r="106" spans="1:25" x14ac:dyDescent="0.35">
      <c r="A106" t="s">
        <v>58</v>
      </c>
      <c r="B106">
        <v>0.5</v>
      </c>
      <c r="C106">
        <v>1.3</v>
      </c>
      <c r="D106">
        <v>2.9</v>
      </c>
      <c r="E106">
        <v>1.7</v>
      </c>
      <c r="F106">
        <v>2</v>
      </c>
      <c r="G106">
        <v>1.1000000000000001</v>
      </c>
      <c r="H106">
        <v>0.8</v>
      </c>
      <c r="I106">
        <v>1.9</v>
      </c>
      <c r="J106">
        <v>1.3</v>
      </c>
      <c r="K106">
        <v>4</v>
      </c>
      <c r="L106">
        <v>1.6</v>
      </c>
      <c r="M106">
        <v>1.6</v>
      </c>
      <c r="N106">
        <v>1.5</v>
      </c>
      <c r="O106">
        <v>0.9</v>
      </c>
      <c r="P106">
        <v>0.5</v>
      </c>
      <c r="Q106">
        <v>0.5</v>
      </c>
      <c r="R106">
        <v>0.4</v>
      </c>
      <c r="S106">
        <v>1.2</v>
      </c>
      <c r="T106">
        <v>1.8</v>
      </c>
      <c r="U106">
        <v>2.1</v>
      </c>
      <c r="V106">
        <v>1.6</v>
      </c>
      <c r="W106">
        <v>0.9</v>
      </c>
      <c r="X106">
        <v>1.8</v>
      </c>
      <c r="Y106">
        <v>8.9</v>
      </c>
    </row>
    <row r="109" spans="1:25" x14ac:dyDescent="0.35">
      <c r="A109" s="1" t="s">
        <v>89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35">
      <c r="A112" s="1" t="s">
        <v>7</v>
      </c>
      <c r="B112" s="1" t="s">
        <v>65</v>
      </c>
      <c r="C112" s="1" t="s">
        <v>66</v>
      </c>
      <c r="D112" s="1" t="s">
        <v>67</v>
      </c>
      <c r="E112" s="1" t="s">
        <v>68</v>
      </c>
      <c r="F112" s="1" t="s">
        <v>69</v>
      </c>
      <c r="G112" s="1" t="s">
        <v>70</v>
      </c>
      <c r="H112" s="1" t="s">
        <v>71</v>
      </c>
      <c r="I112" s="1" t="s">
        <v>72</v>
      </c>
      <c r="J112" s="1" t="s">
        <v>73</v>
      </c>
      <c r="K112" s="1" t="s">
        <v>74</v>
      </c>
      <c r="L112" s="1" t="s">
        <v>75</v>
      </c>
      <c r="M112" s="1" t="s">
        <v>76</v>
      </c>
      <c r="N112" s="1" t="s">
        <v>77</v>
      </c>
      <c r="O112" s="1" t="s">
        <v>78</v>
      </c>
      <c r="P112" s="1" t="s">
        <v>79</v>
      </c>
      <c r="Q112" s="1" t="s">
        <v>80</v>
      </c>
      <c r="R112" s="1" t="s">
        <v>81</v>
      </c>
      <c r="S112" s="1" t="s">
        <v>82</v>
      </c>
      <c r="T112" s="1" t="s">
        <v>83</v>
      </c>
      <c r="U112" s="1" t="s">
        <v>84</v>
      </c>
      <c r="V112" s="1" t="s">
        <v>85</v>
      </c>
      <c r="W112" s="1" t="s">
        <v>86</v>
      </c>
      <c r="X112" s="1" t="s">
        <v>87</v>
      </c>
      <c r="Y112" s="1" t="s">
        <v>88</v>
      </c>
    </row>
    <row r="113" spans="1:25" x14ac:dyDescent="0.35">
      <c r="A113" s="1" t="s">
        <v>32</v>
      </c>
      <c r="B113" s="1"/>
      <c r="C113" s="1">
        <f t="shared" ref="C113:Y113" si="5">C42-C80</f>
        <v>-3</v>
      </c>
      <c r="D113" s="1">
        <f t="shared" si="5"/>
        <v>1.0469390176021136</v>
      </c>
      <c r="E113" s="1">
        <f t="shared" si="5"/>
        <v>1.1978250192941748</v>
      </c>
      <c r="F113" s="1">
        <f t="shared" si="5"/>
        <v>0.50254509810664505</v>
      </c>
      <c r="G113" s="1">
        <f t="shared" si="5"/>
        <v>-2</v>
      </c>
      <c r="H113" s="1">
        <f t="shared" si="5"/>
        <v>-0.7030514789557385</v>
      </c>
      <c r="I113" s="1">
        <f t="shared" si="5"/>
        <v>-0.51652892561982799</v>
      </c>
      <c r="J113" s="1">
        <f t="shared" si="5"/>
        <v>2.670826580226894</v>
      </c>
      <c r="K113" s="1">
        <f t="shared" si="5"/>
        <v>-1.6846453624317972</v>
      </c>
      <c r="L113" s="1">
        <f t="shared" si="5"/>
        <v>4.970339871238215</v>
      </c>
      <c r="M113" s="1">
        <f t="shared" si="5"/>
        <v>-2.7</v>
      </c>
      <c r="N113" s="1">
        <f t="shared" si="5"/>
        <v>0.73891891891892136</v>
      </c>
      <c r="O113" s="1">
        <f t="shared" si="5"/>
        <v>-0.19936267786135708</v>
      </c>
      <c r="P113" s="1">
        <f t="shared" si="5"/>
        <v>0.39671289441869506</v>
      </c>
      <c r="Q113" s="1">
        <f t="shared" si="5"/>
        <v>-0.6</v>
      </c>
      <c r="R113" s="1">
        <f t="shared" si="5"/>
        <v>-0.9</v>
      </c>
      <c r="S113" s="1">
        <f t="shared" si="5"/>
        <v>0.20490072045917951</v>
      </c>
      <c r="T113" s="1">
        <f t="shared" si="5"/>
        <v>0.50139693066914148</v>
      </c>
      <c r="U113" s="1">
        <f t="shared" si="5"/>
        <v>-2.6</v>
      </c>
      <c r="V113" s="1">
        <f t="shared" si="5"/>
        <v>0.69796491722077358</v>
      </c>
      <c r="W113" s="1">
        <f t="shared" si="5"/>
        <v>1.8021207044754519</v>
      </c>
      <c r="X113" s="1">
        <f t="shared" si="5"/>
        <v>-2.6</v>
      </c>
      <c r="Y113" s="1">
        <f t="shared" si="5"/>
        <v>2.8208670619786815</v>
      </c>
    </row>
    <row r="114" spans="1:25" x14ac:dyDescent="0.35">
      <c r="A114" s="1" t="s">
        <v>33</v>
      </c>
      <c r="B114" s="1"/>
      <c r="C114" s="1">
        <f t="shared" ref="C114:Y114" si="6">C43-C81</f>
        <v>0.33812025685931957</v>
      </c>
      <c r="D114" s="1">
        <f t="shared" si="6"/>
        <v>4.4200782268578909</v>
      </c>
      <c r="E114" s="1">
        <f t="shared" si="6"/>
        <v>12.188316151202756</v>
      </c>
      <c r="F114" s="1">
        <f t="shared" si="6"/>
        <v>9.0044496487119545</v>
      </c>
      <c r="G114" s="1">
        <f t="shared" si="6"/>
        <v>1.2456475583864046</v>
      </c>
      <c r="H114" s="1">
        <f t="shared" si="6"/>
        <v>18.504074979625091</v>
      </c>
      <c r="I114" s="1">
        <f t="shared" si="6"/>
        <v>-1.7237710262094126</v>
      </c>
      <c r="J114" s="1">
        <f t="shared" si="6"/>
        <v>7.1923603471458266</v>
      </c>
      <c r="K114" s="1">
        <f t="shared" si="6"/>
        <v>7.531880908399426</v>
      </c>
      <c r="L114" s="1">
        <f t="shared" si="6"/>
        <v>6.4852520224020029</v>
      </c>
      <c r="M114" s="1">
        <f t="shared" si="6"/>
        <v>-2.5</v>
      </c>
      <c r="N114" s="1">
        <f t="shared" si="6"/>
        <v>-3.5</v>
      </c>
      <c r="O114" s="1">
        <f t="shared" si="6"/>
        <v>19.237747534838245</v>
      </c>
      <c r="P114" s="1">
        <f t="shared" si="6"/>
        <v>5.6923657944429449</v>
      </c>
      <c r="Q114" s="1">
        <f t="shared" si="6"/>
        <v>11.478233438485818</v>
      </c>
      <c r="R114" s="1">
        <f t="shared" si="6"/>
        <v>12.363690750115053</v>
      </c>
      <c r="S114" s="1">
        <f t="shared" si="6"/>
        <v>12.430650059189873</v>
      </c>
      <c r="T114" s="1">
        <f t="shared" si="6"/>
        <v>8.422700814901054</v>
      </c>
      <c r="U114" s="1">
        <f t="shared" si="6"/>
        <v>7.8673469387755119</v>
      </c>
      <c r="V114" s="1">
        <f t="shared" si="6"/>
        <v>7.5059518331032438</v>
      </c>
      <c r="W114" s="1">
        <f t="shared" si="6"/>
        <v>8.026762826109735</v>
      </c>
      <c r="X114" s="1">
        <f t="shared" si="6"/>
        <v>4.1567988713969743</v>
      </c>
      <c r="Y114" s="1">
        <f t="shared" si="6"/>
        <v>-5.5684901004994778</v>
      </c>
    </row>
    <row r="115" spans="1:25" x14ac:dyDescent="0.35">
      <c r="A115" s="1" t="s">
        <v>34</v>
      </c>
      <c r="B115" s="1"/>
      <c r="C115" s="1">
        <f t="shared" ref="C115:Y115" si="7">C44-C82</f>
        <v>23.699696509863422</v>
      </c>
      <c r="D115" s="1">
        <f t="shared" si="7"/>
        <v>11.869318451674197</v>
      </c>
      <c r="E115" s="1">
        <f t="shared" si="7"/>
        <v>30.6768139440616</v>
      </c>
      <c r="F115" s="1">
        <f t="shared" si="7"/>
        <v>0.83179297597042456</v>
      </c>
      <c r="G115" s="1">
        <f t="shared" si="7"/>
        <v>4.6396578062939202</v>
      </c>
      <c r="H115" s="1">
        <f t="shared" si="7"/>
        <v>12.198739276742955</v>
      </c>
      <c r="I115" s="1">
        <f t="shared" si="7"/>
        <v>14.388957619326249</v>
      </c>
      <c r="J115" s="1">
        <f t="shared" si="7"/>
        <v>-2.8220709910813468</v>
      </c>
      <c r="K115" s="1">
        <f t="shared" si="7"/>
        <v>13.496001005133348</v>
      </c>
      <c r="L115" s="1">
        <f t="shared" si="7"/>
        <v>-8.4844966102201038</v>
      </c>
      <c r="M115" s="1">
        <f t="shared" si="7"/>
        <v>-0.15913943707538325</v>
      </c>
      <c r="N115" s="1">
        <f t="shared" si="7"/>
        <v>3.5300427117120021</v>
      </c>
      <c r="O115" s="1">
        <f t="shared" si="7"/>
        <v>-8.8515809013724542</v>
      </c>
      <c r="P115" s="1">
        <f t="shared" si="7"/>
        <v>-2.6890644530623939</v>
      </c>
      <c r="Q115" s="1">
        <f t="shared" si="7"/>
        <v>0.42815439506973529</v>
      </c>
      <c r="R115" s="1">
        <f t="shared" si="7"/>
        <v>8.1304243911891962</v>
      </c>
      <c r="S115" s="1">
        <f t="shared" si="7"/>
        <v>8.1928964986077375</v>
      </c>
      <c r="T115" s="1">
        <f t="shared" si="7"/>
        <v>12.672622636338728</v>
      </c>
      <c r="U115" s="1">
        <f t="shared" si="7"/>
        <v>9.2623005477494811</v>
      </c>
      <c r="V115" s="1">
        <f t="shared" si="7"/>
        <v>9.490289419242016</v>
      </c>
      <c r="W115" s="1">
        <f t="shared" si="7"/>
        <v>0.67533071556556168</v>
      </c>
      <c r="X115" s="1">
        <f t="shared" si="7"/>
        <v>6.7234432234432173</v>
      </c>
      <c r="Y115" s="1">
        <f t="shared" si="7"/>
        <v>-6.7938426453819734</v>
      </c>
    </row>
    <row r="116" spans="1:25" x14ac:dyDescent="0.35">
      <c r="A116" s="1" t="s">
        <v>36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>
        <f t="shared" ref="S116:Y122" si="8">S46-S84</f>
        <v>-0.1</v>
      </c>
      <c r="T116" s="1">
        <f t="shared" si="8"/>
        <v>2.5936288088642581</v>
      </c>
      <c r="U116" s="1">
        <f t="shared" si="8"/>
        <v>-2.1</v>
      </c>
      <c r="V116" s="1">
        <f t="shared" si="8"/>
        <v>2.1520584329349237</v>
      </c>
      <c r="W116" s="1">
        <f t="shared" si="8"/>
        <v>-1.8890454836643193</v>
      </c>
      <c r="X116" s="1">
        <f t="shared" si="8"/>
        <v>1.6564766839378149</v>
      </c>
      <c r="Y116" s="1">
        <f t="shared" si="8"/>
        <v>0.66392009987515621</v>
      </c>
    </row>
    <row r="117" spans="1:25" x14ac:dyDescent="0.35">
      <c r="A117" s="1" t="s">
        <v>37</v>
      </c>
      <c r="B117" s="1"/>
      <c r="C117" s="1">
        <f t="shared" ref="C117:R117" si="9">C47-C85</f>
        <v>8.9040055075729239</v>
      </c>
      <c r="D117" s="1">
        <f t="shared" si="9"/>
        <v>7.5825212337952541</v>
      </c>
      <c r="E117" s="1">
        <f t="shared" si="9"/>
        <v>11.826833561509869</v>
      </c>
      <c r="F117" s="1">
        <f t="shared" si="9"/>
        <v>16.254059539918821</v>
      </c>
      <c r="G117" s="1">
        <f t="shared" si="9"/>
        <v>10.413473379210417</v>
      </c>
      <c r="H117" s="1">
        <f t="shared" si="9"/>
        <v>5.2668769716088155</v>
      </c>
      <c r="I117" s="1">
        <f t="shared" si="9"/>
        <v>7.1228013029315953</v>
      </c>
      <c r="J117" s="1">
        <f t="shared" si="9"/>
        <v>14.002086267146524</v>
      </c>
      <c r="K117" s="1">
        <f t="shared" si="9"/>
        <v>9.3362308762169555</v>
      </c>
      <c r="L117" s="1">
        <f t="shared" si="9"/>
        <v>0.5</v>
      </c>
      <c r="M117" s="1">
        <f t="shared" si="9"/>
        <v>-3.4</v>
      </c>
      <c r="N117" s="1">
        <f t="shared" si="9"/>
        <v>-4.9000000000000004</v>
      </c>
      <c r="O117" s="1">
        <f t="shared" si="9"/>
        <v>-9.0957485073014155E-2</v>
      </c>
      <c r="P117" s="1">
        <f t="shared" si="9"/>
        <v>6.2448275862068954</v>
      </c>
      <c r="Q117" s="1">
        <f t="shared" si="9"/>
        <v>10.637499999999999</v>
      </c>
      <c r="R117" s="1">
        <f t="shared" si="9"/>
        <v>9.559154929577474</v>
      </c>
      <c r="S117" s="1">
        <f t="shared" si="8"/>
        <v>9.856410256410264</v>
      </c>
      <c r="T117" s="1">
        <f t="shared" si="8"/>
        <v>6.2023255813953444</v>
      </c>
      <c r="U117" s="1">
        <f t="shared" si="8"/>
        <v>2.4829787234042535</v>
      </c>
      <c r="V117" s="1">
        <f t="shared" si="8"/>
        <v>5.4000000000000075</v>
      </c>
      <c r="W117" s="1">
        <f t="shared" si="8"/>
        <v>9.7481481481481485</v>
      </c>
      <c r="X117" s="1">
        <f t="shared" si="8"/>
        <v>-3.7</v>
      </c>
      <c r="Y117" s="1">
        <f t="shared" si="8"/>
        <v>-10.013698630136993</v>
      </c>
    </row>
    <row r="118" spans="1:25" x14ac:dyDescent="0.35">
      <c r="A118" s="1" t="s">
        <v>38</v>
      </c>
      <c r="B118" s="1"/>
      <c r="C118" s="1"/>
      <c r="D118" s="1">
        <f t="shared" ref="D118:R118" si="10">D48-D86</f>
        <v>2.4978533094812168</v>
      </c>
      <c r="E118" s="1">
        <f t="shared" si="10"/>
        <v>-4.5</v>
      </c>
      <c r="F118" s="1">
        <f t="shared" si="10"/>
        <v>2.665159128978237</v>
      </c>
      <c r="G118" s="1">
        <f t="shared" si="10"/>
        <v>7.7362204724409267</v>
      </c>
      <c r="H118" s="1">
        <f t="shared" si="10"/>
        <v>7.285714285714274</v>
      </c>
      <c r="I118" s="1">
        <f t="shared" si="10"/>
        <v>-2.8</v>
      </c>
      <c r="J118" s="1">
        <f t="shared" si="10"/>
        <v>10.2718954248366</v>
      </c>
      <c r="K118" s="1">
        <f t="shared" si="10"/>
        <v>-3.9</v>
      </c>
      <c r="L118" s="1">
        <f t="shared" si="10"/>
        <v>2.1</v>
      </c>
      <c r="M118" s="1">
        <f t="shared" si="10"/>
        <v>2</v>
      </c>
      <c r="N118" s="1">
        <f t="shared" si="10"/>
        <v>-1.1000000000000001</v>
      </c>
      <c r="O118" s="1">
        <f t="shared" si="10"/>
        <v>-1.8</v>
      </c>
      <c r="P118" s="1">
        <f t="shared" si="10"/>
        <v>-0.7</v>
      </c>
      <c r="Q118" s="1">
        <f t="shared" si="10"/>
        <v>-0.5</v>
      </c>
      <c r="R118" s="1">
        <f t="shared" si="10"/>
        <v>-0.4</v>
      </c>
      <c r="S118" s="1">
        <f t="shared" si="8"/>
        <v>5.6803468208092571</v>
      </c>
      <c r="T118" s="1">
        <f t="shared" si="8"/>
        <v>1.6928961748633893</v>
      </c>
      <c r="U118" s="1">
        <f t="shared" si="8"/>
        <v>2.5432432432432543</v>
      </c>
      <c r="V118" s="1">
        <f t="shared" si="8"/>
        <v>1.517801047120416</v>
      </c>
      <c r="W118" s="1">
        <f t="shared" si="8"/>
        <v>3.6612244897959108</v>
      </c>
      <c r="X118" s="1">
        <f t="shared" si="8"/>
        <v>-0.60990099009900911</v>
      </c>
      <c r="Y118" s="1">
        <f t="shared" si="8"/>
        <v>-6.6588235294117526</v>
      </c>
    </row>
    <row r="119" spans="1:25" x14ac:dyDescent="0.35">
      <c r="A119" s="1" t="s">
        <v>39</v>
      </c>
      <c r="B119" s="1"/>
      <c r="C119" s="1">
        <f>C49-C87</f>
        <v>2.0567316892195171</v>
      </c>
      <c r="D119" s="1">
        <f t="shared" ref="D119:R119" si="11">D49-D87</f>
        <v>-1.1718483696364483</v>
      </c>
      <c r="E119" s="1">
        <f t="shared" si="11"/>
        <v>1.8921152800434968</v>
      </c>
      <c r="F119" s="1">
        <f t="shared" si="11"/>
        <v>0.51305841924397555</v>
      </c>
      <c r="G119" s="1">
        <f t="shared" si="11"/>
        <v>0.99821934973290105</v>
      </c>
      <c r="H119" s="1">
        <f t="shared" si="11"/>
        <v>2.6515782297826389</v>
      </c>
      <c r="I119" s="1">
        <f t="shared" si="11"/>
        <v>2.8949317038102138</v>
      </c>
      <c r="J119" s="1">
        <f t="shared" si="11"/>
        <v>5.5498076679206836</v>
      </c>
      <c r="K119" s="1">
        <f t="shared" si="11"/>
        <v>-1.4513647319392824</v>
      </c>
      <c r="L119" s="1">
        <f t="shared" si="11"/>
        <v>7.9647691493917163</v>
      </c>
      <c r="M119" s="1">
        <f t="shared" si="11"/>
        <v>-5.2</v>
      </c>
      <c r="N119" s="1">
        <f t="shared" si="11"/>
        <v>-1.5005934030272923</v>
      </c>
      <c r="O119" s="1">
        <f t="shared" si="11"/>
        <v>-23.000410668248506</v>
      </c>
      <c r="P119" s="1">
        <f t="shared" si="11"/>
        <v>0.2</v>
      </c>
      <c r="Q119" s="1">
        <f t="shared" si="11"/>
        <v>1.5</v>
      </c>
      <c r="R119" s="1">
        <f t="shared" si="11"/>
        <v>1.1000000000000001</v>
      </c>
      <c r="S119" s="1">
        <f t="shared" si="8"/>
        <v>-0.2</v>
      </c>
      <c r="T119" s="1">
        <f t="shared" si="8"/>
        <v>-0.9</v>
      </c>
      <c r="U119" s="1">
        <f t="shared" si="8"/>
        <v>-1</v>
      </c>
      <c r="V119" s="1">
        <f t="shared" si="8"/>
        <v>10.705873405873412</v>
      </c>
      <c r="W119" s="1">
        <f t="shared" si="8"/>
        <v>1.9</v>
      </c>
      <c r="X119" s="1">
        <f t="shared" si="8"/>
        <v>-0.6</v>
      </c>
      <c r="Y119" s="1">
        <f t="shared" si="8"/>
        <v>-1.9076497039547515</v>
      </c>
    </row>
    <row r="120" spans="1:25" x14ac:dyDescent="0.35">
      <c r="A120" s="1" t="s">
        <v>40</v>
      </c>
      <c r="B120" s="1"/>
      <c r="C120" s="1">
        <f>C50-C88</f>
        <v>-1.4638055629902471</v>
      </c>
      <c r="D120" s="1">
        <f t="shared" ref="D120:R120" si="12">D50-D88</f>
        <v>-1.6640839386602071</v>
      </c>
      <c r="E120" s="1">
        <f t="shared" si="12"/>
        <v>-1.3809764875714472</v>
      </c>
      <c r="F120" s="1">
        <f t="shared" si="12"/>
        <v>-0.76472184531885823</v>
      </c>
      <c r="G120" s="1">
        <f t="shared" si="12"/>
        <v>5.2765957446808596</v>
      </c>
      <c r="H120" s="1">
        <f t="shared" si="12"/>
        <v>1.3232273838630819</v>
      </c>
      <c r="I120" s="1">
        <f t="shared" si="12"/>
        <v>1.4385964912280649</v>
      </c>
      <c r="J120" s="1">
        <f t="shared" si="12"/>
        <v>3.0908485856905332</v>
      </c>
      <c r="K120" s="1">
        <f t="shared" si="12"/>
        <v>5.2471083070442681E-2</v>
      </c>
      <c r="L120" s="1">
        <f t="shared" si="12"/>
        <v>5.0000000000000036</v>
      </c>
      <c r="M120" s="1">
        <f t="shared" si="12"/>
        <v>-0.6096153846153789</v>
      </c>
      <c r="N120" s="1">
        <f t="shared" si="12"/>
        <v>-1.720985315016585</v>
      </c>
      <c r="O120" s="1">
        <f t="shared" si="12"/>
        <v>-1.8</v>
      </c>
      <c r="P120" s="1">
        <f t="shared" si="12"/>
        <v>-1.5919550982226287</v>
      </c>
      <c r="Q120" s="1">
        <f t="shared" si="12"/>
        <v>0</v>
      </c>
      <c r="R120" s="1">
        <f t="shared" si="12"/>
        <v>0.5113900511390046</v>
      </c>
      <c r="S120" s="1">
        <f t="shared" si="8"/>
        <v>1.9175763182238561</v>
      </c>
      <c r="T120" s="1">
        <f t="shared" si="8"/>
        <v>6.4128205128205078</v>
      </c>
      <c r="U120" s="1">
        <f t="shared" si="8"/>
        <v>1.6847392963120011</v>
      </c>
      <c r="V120" s="1">
        <f t="shared" si="8"/>
        <v>21.699225438238898</v>
      </c>
      <c r="W120" s="1">
        <f t="shared" si="8"/>
        <v>5.8552380952380796</v>
      </c>
      <c r="X120" s="1">
        <f t="shared" si="8"/>
        <v>-2.5</v>
      </c>
      <c r="Y120" s="1">
        <f t="shared" si="8"/>
        <v>-4.7362247706007965</v>
      </c>
    </row>
    <row r="121" spans="1:25" x14ac:dyDescent="0.35">
      <c r="A121" s="1" t="s">
        <v>41</v>
      </c>
      <c r="B121" s="1"/>
      <c r="C121" s="1">
        <f>C51-C89</f>
        <v>1.4206119162640822</v>
      </c>
      <c r="D121" s="1">
        <f t="shared" ref="D121:R121" si="13">D51-D89</f>
        <v>1.8561622464898582</v>
      </c>
      <c r="E121" s="1">
        <f t="shared" si="13"/>
        <v>0.99880059970014612</v>
      </c>
      <c r="F121" s="1">
        <f t="shared" si="13"/>
        <v>3.2708638360175586</v>
      </c>
      <c r="G121" s="1">
        <f t="shared" si="13"/>
        <v>3.141446453407517</v>
      </c>
      <c r="H121" s="1">
        <f t="shared" si="13"/>
        <v>-7.1036723712959313</v>
      </c>
      <c r="I121" s="1">
        <f t="shared" si="13"/>
        <v>0.7888002102013143</v>
      </c>
      <c r="J121" s="1">
        <f t="shared" si="13"/>
        <v>0.75615970915584696</v>
      </c>
      <c r="K121" s="1">
        <f t="shared" si="13"/>
        <v>-0.80095619770794357</v>
      </c>
      <c r="L121" s="1">
        <f t="shared" si="13"/>
        <v>1.8626606712994538</v>
      </c>
      <c r="M121" s="1">
        <f t="shared" si="13"/>
        <v>-1.2462360768483156</v>
      </c>
      <c r="N121" s="1">
        <f t="shared" si="13"/>
        <v>-0.72011653780036156</v>
      </c>
      <c r="O121" s="1">
        <f t="shared" si="13"/>
        <v>2.1446886446886548</v>
      </c>
      <c r="P121" s="1">
        <f t="shared" si="13"/>
        <v>-0.68085181002617201</v>
      </c>
      <c r="Q121" s="1">
        <f t="shared" si="13"/>
        <v>0.45997678678804166</v>
      </c>
      <c r="R121" s="1">
        <f t="shared" si="13"/>
        <v>0.53991753033803014</v>
      </c>
      <c r="S121" s="1">
        <f t="shared" si="8"/>
        <v>0.3243482079148155</v>
      </c>
      <c r="T121" s="1">
        <f t="shared" si="8"/>
        <v>0.13071143172738231</v>
      </c>
      <c r="U121" s="1">
        <f t="shared" si="8"/>
        <v>-1.0704945719362069</v>
      </c>
      <c r="V121" s="1">
        <f t="shared" si="8"/>
        <v>0.11821524621780233</v>
      </c>
      <c r="W121" s="1">
        <f t="shared" si="8"/>
        <v>0.99640814609327522</v>
      </c>
      <c r="X121" s="1">
        <f t="shared" si="8"/>
        <v>-0.91521352197581995</v>
      </c>
      <c r="Y121" s="1">
        <f t="shared" si="8"/>
        <v>-0.6463289119890856</v>
      </c>
    </row>
    <row r="122" spans="1:25" x14ac:dyDescent="0.35">
      <c r="A122" s="1" t="s">
        <v>42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>
        <f t="shared" ref="L122:R122" si="14">L52-L90</f>
        <v>2.571127502634285E-2</v>
      </c>
      <c r="M122" s="1">
        <f t="shared" si="14"/>
        <v>0.44158589852936247</v>
      </c>
      <c r="N122" s="1">
        <f t="shared" si="14"/>
        <v>-4.7523405126106297</v>
      </c>
      <c r="O122" s="1">
        <f t="shared" si="14"/>
        <v>-5.1440054710926466</v>
      </c>
      <c r="P122" s="1">
        <f t="shared" si="14"/>
        <v>4.8422911490475746</v>
      </c>
      <c r="Q122" s="1">
        <f t="shared" si="14"/>
        <v>-1.089013402550731</v>
      </c>
      <c r="R122" s="1">
        <f t="shared" si="14"/>
        <v>4.8125831638656885E-2</v>
      </c>
      <c r="S122" s="1">
        <f t="shared" si="8"/>
        <v>5.0982201052895517</v>
      </c>
      <c r="T122" s="1">
        <f t="shared" si="8"/>
        <v>5.5690795029557218</v>
      </c>
      <c r="U122" s="1">
        <f t="shared" si="8"/>
        <v>3.1450654844036325</v>
      </c>
      <c r="V122" s="1">
        <f t="shared" si="8"/>
        <v>8.3508116464828479</v>
      </c>
      <c r="W122" s="1">
        <f t="shared" si="8"/>
        <v>8.1188621927644302</v>
      </c>
      <c r="X122" s="1">
        <f t="shared" si="8"/>
        <v>1.6914424890581721</v>
      </c>
      <c r="Y122" s="1">
        <f t="shared" si="8"/>
        <v>-2.3823803144609865</v>
      </c>
    </row>
    <row r="123" spans="1:25" x14ac:dyDescent="0.35">
      <c r="A123" s="1" t="s">
        <v>45</v>
      </c>
      <c r="B123" s="1"/>
      <c r="C123" s="1">
        <f t="shared" ref="C123:Y123" si="15">C55-C93</f>
        <v>6.6570257174804386</v>
      </c>
      <c r="D123" s="1">
        <f t="shared" si="15"/>
        <v>23.594258373205726</v>
      </c>
      <c r="E123" s="1">
        <f t="shared" si="15"/>
        <v>-10.991015274034131</v>
      </c>
      <c r="F123" s="1">
        <f t="shared" si="15"/>
        <v>3.9761828708324929</v>
      </c>
      <c r="G123" s="1">
        <f t="shared" si="15"/>
        <v>6.785881153240009</v>
      </c>
      <c r="H123" s="1">
        <f t="shared" si="15"/>
        <v>-12.117147080561702</v>
      </c>
      <c r="I123" s="1">
        <f t="shared" si="15"/>
        <v>6.1945619072478708</v>
      </c>
      <c r="J123" s="1">
        <f t="shared" si="15"/>
        <v>24.397238765565788</v>
      </c>
      <c r="K123" s="1">
        <f t="shared" si="15"/>
        <v>14.245387025646977</v>
      </c>
      <c r="L123" s="1">
        <f t="shared" si="15"/>
        <v>9.5756221096674832</v>
      </c>
      <c r="M123" s="1">
        <f t="shared" si="15"/>
        <v>0.79477778212093542</v>
      </c>
      <c r="N123" s="1">
        <f t="shared" si="15"/>
        <v>6.4124246364818545</v>
      </c>
      <c r="O123" s="1">
        <f t="shared" si="15"/>
        <v>-0.29129694648367499</v>
      </c>
      <c r="P123" s="1">
        <f t="shared" si="15"/>
        <v>-1.0116487267913696</v>
      </c>
      <c r="Q123" s="1">
        <f t="shared" si="15"/>
        <v>11.583226803399583</v>
      </c>
      <c r="R123" s="1">
        <f t="shared" si="15"/>
        <v>11.8</v>
      </c>
      <c r="S123" s="1">
        <f t="shared" si="15"/>
        <v>3.377777777777768</v>
      </c>
      <c r="T123" s="1">
        <f t="shared" si="15"/>
        <v>-0.39729729729730279</v>
      </c>
      <c r="U123" s="1">
        <f t="shared" si="15"/>
        <v>10.457894736842103</v>
      </c>
      <c r="V123" s="1">
        <f t="shared" si="15"/>
        <v>-3.1</v>
      </c>
      <c r="W123" s="1">
        <f t="shared" si="15"/>
        <v>1.1000000000000001</v>
      </c>
      <c r="X123" s="1">
        <f t="shared" si="15"/>
        <v>13.579069767441869</v>
      </c>
      <c r="Y123" s="1">
        <f t="shared" si="15"/>
        <v>-19.2</v>
      </c>
    </row>
    <row r="124" spans="1:25" x14ac:dyDescent="0.35">
      <c r="A124" s="1" t="s">
        <v>46</v>
      </c>
      <c r="B124" s="1"/>
      <c r="C124" s="1">
        <f t="shared" ref="C124:Y124" si="16">C56-C94</f>
        <v>6.9268140317155238</v>
      </c>
      <c r="D124" s="1">
        <f t="shared" si="16"/>
        <v>10.556611313382483</v>
      </c>
      <c r="E124" s="1">
        <f t="shared" si="16"/>
        <v>-1.3357001972386655</v>
      </c>
      <c r="F124" s="1">
        <f t="shared" si="16"/>
        <v>0.29197109594540888</v>
      </c>
      <c r="G124" s="1">
        <f t="shared" si="16"/>
        <v>15.275895294684428</v>
      </c>
      <c r="H124" s="1">
        <f t="shared" si="16"/>
        <v>7.9993094399557947</v>
      </c>
      <c r="I124" s="1">
        <f t="shared" si="16"/>
        <v>5.3903383765459365</v>
      </c>
      <c r="J124" s="1">
        <f t="shared" si="16"/>
        <v>11.665707544455309</v>
      </c>
      <c r="K124" s="1">
        <f t="shared" si="16"/>
        <v>1.5899422877719189</v>
      </c>
      <c r="L124" s="1">
        <f t="shared" si="16"/>
        <v>-3.9</v>
      </c>
      <c r="M124" s="1">
        <f t="shared" si="16"/>
        <v>-0.9</v>
      </c>
      <c r="N124" s="1">
        <f t="shared" si="16"/>
        <v>-4.8</v>
      </c>
      <c r="O124" s="1">
        <f t="shared" si="16"/>
        <v>-2.6</v>
      </c>
      <c r="P124" s="1">
        <f t="shared" si="16"/>
        <v>23.697842037116967</v>
      </c>
      <c r="Q124" s="1">
        <f t="shared" si="16"/>
        <v>-0.3</v>
      </c>
      <c r="R124" s="1">
        <f t="shared" si="16"/>
        <v>12.416007181824451</v>
      </c>
      <c r="S124" s="1">
        <f t="shared" si="16"/>
        <v>16.523076923076932</v>
      </c>
      <c r="T124" s="1">
        <f t="shared" si="16"/>
        <v>-3.5</v>
      </c>
      <c r="U124" s="1">
        <f t="shared" si="16"/>
        <v>2.6631578947368362</v>
      </c>
      <c r="V124" s="1">
        <f t="shared" si="16"/>
        <v>36.349999999999994</v>
      </c>
      <c r="W124" s="1">
        <f t="shared" si="16"/>
        <v>8.4693693693693621</v>
      </c>
      <c r="X124" s="1">
        <f t="shared" si="16"/>
        <v>2.2660626029653939</v>
      </c>
      <c r="Y124" s="1">
        <f t="shared" si="16"/>
        <v>-6.7928348909657306</v>
      </c>
    </row>
    <row r="125" spans="1:25" x14ac:dyDescent="0.35">
      <c r="A125" s="1" t="s">
        <v>47</v>
      </c>
      <c r="B125" s="1"/>
      <c r="C125" s="1">
        <f t="shared" ref="C125:Y125" si="17">C57-C95</f>
        <v>0.65989260636101577</v>
      </c>
      <c r="D125" s="1">
        <f t="shared" si="17"/>
        <v>2.9786907804206697</v>
      </c>
      <c r="E125" s="1">
        <f t="shared" si="17"/>
        <v>1.3003681571217129</v>
      </c>
      <c r="F125" s="1">
        <f t="shared" si="17"/>
        <v>1.4987561154506297</v>
      </c>
      <c r="G125" s="1">
        <f t="shared" si="17"/>
        <v>-1.3998904101582519</v>
      </c>
      <c r="H125" s="1">
        <f t="shared" si="17"/>
        <v>1.3482408621771107</v>
      </c>
      <c r="I125" s="1">
        <f t="shared" si="17"/>
        <v>-1.4013124075349235</v>
      </c>
      <c r="J125" s="1">
        <f t="shared" si="17"/>
        <v>2.1471937316252321</v>
      </c>
      <c r="K125" s="1">
        <f t="shared" si="17"/>
        <v>-2.8004457803703815</v>
      </c>
      <c r="L125" s="1">
        <f t="shared" si="17"/>
        <v>5.5497754002721269</v>
      </c>
      <c r="M125" s="1">
        <f t="shared" si="17"/>
        <v>0.19887090256482054</v>
      </c>
      <c r="N125" s="1">
        <f t="shared" si="17"/>
        <v>-1.9012401365947582</v>
      </c>
      <c r="O125" s="1">
        <f t="shared" si="17"/>
        <v>-0.10051207355652236</v>
      </c>
      <c r="P125" s="1">
        <f t="shared" si="17"/>
        <v>2.0355483516422597</v>
      </c>
      <c r="Q125" s="1">
        <f t="shared" si="17"/>
        <v>1.2992129933464558</v>
      </c>
      <c r="R125" s="1">
        <f t="shared" si="17"/>
        <v>-0.39953306299224067</v>
      </c>
      <c r="S125" s="1">
        <f t="shared" si="17"/>
        <v>0.4</v>
      </c>
      <c r="T125" s="1">
        <f t="shared" si="17"/>
        <v>2.4329991263468811</v>
      </c>
      <c r="U125" s="1">
        <f t="shared" si="17"/>
        <v>-2.4</v>
      </c>
      <c r="V125" s="1">
        <f t="shared" si="17"/>
        <v>3.0612156570382201</v>
      </c>
      <c r="W125" s="1">
        <f t="shared" si="17"/>
        <v>2.8998205526976846</v>
      </c>
      <c r="X125" s="1">
        <f t="shared" si="17"/>
        <v>-0.6016676081587593</v>
      </c>
      <c r="Y125" s="1">
        <f t="shared" si="17"/>
        <v>-5.2385311976311604</v>
      </c>
    </row>
    <row r="126" spans="1:25" x14ac:dyDescent="0.35">
      <c r="A126" s="1" t="s">
        <v>48</v>
      </c>
      <c r="B126" s="1"/>
      <c r="C126" s="1">
        <f t="shared" ref="C126:Y126" si="18">C58-C96</f>
        <v>-0.54597803173193427</v>
      </c>
      <c r="D126" s="1">
        <f t="shared" si="18"/>
        <v>56.996429300142836</v>
      </c>
      <c r="E126" s="1">
        <f t="shared" si="18"/>
        <v>19.539139968327436</v>
      </c>
      <c r="F126" s="1">
        <f t="shared" si="18"/>
        <v>-12.531674341138428</v>
      </c>
      <c r="G126" s="1">
        <f t="shared" si="18"/>
        <v>4.9227044897088685</v>
      </c>
      <c r="H126" s="1">
        <f t="shared" si="18"/>
        <v>5.7469499169238079</v>
      </c>
      <c r="I126" s="1">
        <f t="shared" si="18"/>
        <v>-7.2244415528085</v>
      </c>
      <c r="J126" s="1">
        <f t="shared" si="18"/>
        <v>12.136503762807145</v>
      </c>
      <c r="K126" s="1">
        <f t="shared" si="18"/>
        <v>3.4390454716271845</v>
      </c>
      <c r="L126" s="1">
        <f t="shared" si="18"/>
        <v>-13.861048177971877</v>
      </c>
      <c r="M126" s="1">
        <f t="shared" si="18"/>
        <v>-7.3965058868211209</v>
      </c>
      <c r="N126" s="1">
        <f t="shared" si="18"/>
        <v>10.55502159617107</v>
      </c>
      <c r="O126" s="1">
        <f t="shared" si="18"/>
        <v>4.6555354645013747</v>
      </c>
      <c r="P126" s="1">
        <f t="shared" si="18"/>
        <v>0.8467988984125947</v>
      </c>
      <c r="Q126" s="1">
        <f t="shared" si="18"/>
        <v>-1.1666606492764076</v>
      </c>
      <c r="R126" s="1">
        <f t="shared" si="18"/>
        <v>0.89982935153584198</v>
      </c>
      <c r="S126" s="1">
        <f t="shared" si="18"/>
        <v>5.1028493446507168</v>
      </c>
      <c r="T126" s="1">
        <f t="shared" si="18"/>
        <v>15.872547059327616</v>
      </c>
      <c r="U126" s="1">
        <f t="shared" si="18"/>
        <v>-1.7920612610866167</v>
      </c>
      <c r="V126" s="1">
        <f t="shared" si="18"/>
        <v>6.701082514875603</v>
      </c>
      <c r="W126" s="1">
        <f t="shared" si="18"/>
        <v>-4.9032990406737005</v>
      </c>
      <c r="X126" s="1">
        <f t="shared" si="18"/>
        <v>0.12402161635402464</v>
      </c>
      <c r="Y126" s="1">
        <f t="shared" si="18"/>
        <v>-6.7743697478991445</v>
      </c>
    </row>
    <row r="127" spans="1:25" x14ac:dyDescent="0.35">
      <c r="A127" s="1" t="s">
        <v>49</v>
      </c>
      <c r="B127" s="1"/>
      <c r="C127" s="1">
        <f t="shared" ref="C127:Y127" si="19">C59-C97</f>
        <v>2.2095449086918659</v>
      </c>
      <c r="D127" s="1">
        <f t="shared" si="19"/>
        <v>4.790335367648515</v>
      </c>
      <c r="E127" s="1">
        <f t="shared" si="19"/>
        <v>-5.0059734190156284</v>
      </c>
      <c r="F127" s="1">
        <f t="shared" si="19"/>
        <v>-0.75324292342081423</v>
      </c>
      <c r="G127" s="1">
        <f t="shared" si="19"/>
        <v>-1.7932166950848618</v>
      </c>
      <c r="H127" s="1">
        <f t="shared" si="19"/>
        <v>0.42697693950956195</v>
      </c>
      <c r="I127" s="1">
        <f t="shared" si="19"/>
        <v>0.74430751696258657</v>
      </c>
      <c r="J127" s="1">
        <f t="shared" si="19"/>
        <v>3.6227303847733645</v>
      </c>
      <c r="K127" s="1">
        <f t="shared" si="19"/>
        <v>-1.856388104336256</v>
      </c>
      <c r="L127" s="1">
        <f t="shared" si="19"/>
        <v>6.288297338019877E-2</v>
      </c>
      <c r="M127" s="1">
        <f t="shared" si="19"/>
        <v>2.1440524193548267</v>
      </c>
      <c r="N127" s="1">
        <f t="shared" si="19"/>
        <v>-2.3377863983513021</v>
      </c>
      <c r="O127" s="1">
        <f t="shared" si="19"/>
        <v>-1.2636814798105149</v>
      </c>
      <c r="P127" s="1">
        <f t="shared" si="19"/>
        <v>1.9804944974749721</v>
      </c>
      <c r="Q127" s="1">
        <f t="shared" si="19"/>
        <v>1.4527560399533297</v>
      </c>
      <c r="R127" s="1">
        <f t="shared" si="19"/>
        <v>-0.75039348144020268</v>
      </c>
      <c r="S127" s="1">
        <f t="shared" si="19"/>
        <v>5.2105599200503505E-2</v>
      </c>
      <c r="T127" s="1">
        <f t="shared" si="19"/>
        <v>4.2525135981553497E-2</v>
      </c>
      <c r="U127" s="1">
        <f t="shared" si="19"/>
        <v>-0.38097956853308901</v>
      </c>
      <c r="V127" s="1">
        <f t="shared" si="19"/>
        <v>0.13033148727828059</v>
      </c>
      <c r="W127" s="1">
        <f t="shared" si="19"/>
        <v>0.98564247936270366</v>
      </c>
      <c r="X127" s="1">
        <f t="shared" si="19"/>
        <v>0.77542143868227797</v>
      </c>
      <c r="Y127" s="1">
        <f t="shared" si="19"/>
        <v>-5.1340011214762669</v>
      </c>
    </row>
    <row r="128" spans="1:25" x14ac:dyDescent="0.35">
      <c r="A128" s="1" t="s">
        <v>50</v>
      </c>
      <c r="B128" s="1"/>
      <c r="C128" s="1">
        <f t="shared" ref="C128:Y128" si="20">C60-C98</f>
        <v>0.50445103857565066</v>
      </c>
      <c r="D128" s="1">
        <f t="shared" si="20"/>
        <v>1.1657544112351585</v>
      </c>
      <c r="E128" s="1">
        <f t="shared" si="20"/>
        <v>0.55445611657063765</v>
      </c>
      <c r="F128" s="1">
        <f t="shared" si="20"/>
        <v>0.579006332196776</v>
      </c>
      <c r="G128" s="1">
        <f t="shared" si="20"/>
        <v>-1.5</v>
      </c>
      <c r="H128" s="1">
        <f t="shared" si="20"/>
        <v>-1.4</v>
      </c>
      <c r="I128" s="1">
        <f t="shared" si="20"/>
        <v>-0.23453510436432912</v>
      </c>
      <c r="J128" s="1">
        <f t="shared" si="20"/>
        <v>0.72218589444186398</v>
      </c>
      <c r="K128" s="1">
        <f t="shared" si="20"/>
        <v>0.7068337129840474</v>
      </c>
      <c r="L128" s="1">
        <f t="shared" si="20"/>
        <v>1.6959752321981338</v>
      </c>
      <c r="M128" s="1">
        <f t="shared" si="20"/>
        <v>1.0441012441012589</v>
      </c>
      <c r="N128" s="1">
        <f t="shared" si="20"/>
        <v>-0.94406779661016849</v>
      </c>
      <c r="O128" s="1">
        <f t="shared" si="20"/>
        <v>-1.0367892976588555</v>
      </c>
      <c r="P128" s="1">
        <f t="shared" si="20"/>
        <v>-1.7166872682323948</v>
      </c>
      <c r="Q128" s="1">
        <f t="shared" si="20"/>
        <v>0.87742590336988857</v>
      </c>
      <c r="R128" s="1">
        <f t="shared" si="20"/>
        <v>0.34269662921347965</v>
      </c>
      <c r="S128" s="1">
        <f t="shared" si="20"/>
        <v>2.1498607242339984</v>
      </c>
      <c r="T128" s="1">
        <f t="shared" si="20"/>
        <v>0.8345042935207001</v>
      </c>
      <c r="U128" s="1">
        <f t="shared" si="20"/>
        <v>0.13978535837485695</v>
      </c>
      <c r="V128" s="1">
        <f t="shared" si="20"/>
        <v>-0.1030861874294331</v>
      </c>
      <c r="W128" s="1">
        <f t="shared" si="20"/>
        <v>1.0146001467351466</v>
      </c>
      <c r="X128" s="1">
        <f t="shared" si="20"/>
        <v>-0.4500000000000044</v>
      </c>
      <c r="Y128" s="1">
        <f t="shared" si="20"/>
        <v>-6.6548500881834087</v>
      </c>
    </row>
    <row r="129" spans="1:25" x14ac:dyDescent="0.35">
      <c r="A129" s="1" t="s">
        <v>52</v>
      </c>
      <c r="B129" s="1"/>
      <c r="C129" s="1">
        <f t="shared" ref="C129:Y129" si="21">C62-C100</f>
        <v>-6.1425146709951486</v>
      </c>
      <c r="D129" s="1">
        <f t="shared" si="21"/>
        <v>28.701577814965354</v>
      </c>
      <c r="E129" s="1">
        <f t="shared" si="21"/>
        <v>-18.202881844380411</v>
      </c>
      <c r="F129" s="1">
        <f t="shared" si="21"/>
        <v>-5.2566239316239374</v>
      </c>
      <c r="G129" s="1">
        <f t="shared" si="21"/>
        <v>-2.446678233615037</v>
      </c>
      <c r="H129" s="1">
        <f t="shared" si="21"/>
        <v>13.998550724637694</v>
      </c>
      <c r="I129" s="1">
        <f t="shared" si="21"/>
        <v>4.0754769040483261</v>
      </c>
      <c r="J129" s="1">
        <f t="shared" si="21"/>
        <v>9.4467255998556681</v>
      </c>
      <c r="K129" s="1">
        <f t="shared" si="21"/>
        <v>30.845340739846243</v>
      </c>
      <c r="L129" s="1">
        <f t="shared" si="21"/>
        <v>-18.896865978154107</v>
      </c>
      <c r="M129" s="1">
        <f t="shared" si="21"/>
        <v>8.5056243676075454</v>
      </c>
      <c r="N129" s="1">
        <f t="shared" si="21"/>
        <v>5.6708671830719846</v>
      </c>
      <c r="O129" s="1">
        <f t="shared" si="21"/>
        <v>-2.658956641907058</v>
      </c>
      <c r="P129" s="1">
        <f t="shared" si="21"/>
        <v>4.183911171538635</v>
      </c>
      <c r="Q129" s="1">
        <f t="shared" si="21"/>
        <v>9.2670561444411312</v>
      </c>
      <c r="R129" s="1">
        <f t="shared" si="21"/>
        <v>3.8130443388756925</v>
      </c>
      <c r="S129" s="1">
        <f t="shared" si="21"/>
        <v>0.27306909352172692</v>
      </c>
      <c r="T129" s="1">
        <f t="shared" si="21"/>
        <v>12.188561699678669</v>
      </c>
      <c r="U129" s="1">
        <f t="shared" si="21"/>
        <v>6.4280431888775968E-2</v>
      </c>
      <c r="V129" s="1">
        <f t="shared" si="21"/>
        <v>7.9582257392753073</v>
      </c>
      <c r="W129" s="1">
        <f t="shared" si="21"/>
        <v>6.4028481849431467</v>
      </c>
      <c r="X129" s="1">
        <f t="shared" si="21"/>
        <v>2.0664495783917198</v>
      </c>
      <c r="Y129" s="1">
        <f t="shared" si="21"/>
        <v>-10.603319019791444</v>
      </c>
    </row>
    <row r="130" spans="1:25" x14ac:dyDescent="0.35">
      <c r="A130" s="1" t="s">
        <v>53</v>
      </c>
      <c r="B130" s="1"/>
      <c r="C130" s="1">
        <f t="shared" ref="C130:Y130" si="22">C63-C101</f>
        <v>1.2788293339313554</v>
      </c>
      <c r="D130" s="1">
        <f t="shared" si="22"/>
        <v>0.41521803539204427</v>
      </c>
      <c r="E130" s="1">
        <f t="shared" si="22"/>
        <v>0.63449947421067332</v>
      </c>
      <c r="F130" s="1">
        <f t="shared" si="22"/>
        <v>-0.83208049062831435</v>
      </c>
      <c r="G130" s="1">
        <f t="shared" si="22"/>
        <v>-1.2155565704396323</v>
      </c>
      <c r="H130" s="1">
        <f t="shared" si="22"/>
        <v>1.9294165981922691</v>
      </c>
      <c r="I130" s="1">
        <f t="shared" si="22"/>
        <v>-0.5650806359373064</v>
      </c>
      <c r="J130" s="1">
        <f t="shared" si="22"/>
        <v>2.0868660829370245</v>
      </c>
      <c r="K130" s="1">
        <f t="shared" si="22"/>
        <v>2.3064466044196794</v>
      </c>
      <c r="L130" s="1">
        <f t="shared" si="22"/>
        <v>7.2338028169014006</v>
      </c>
      <c r="M130" s="1">
        <f t="shared" si="22"/>
        <v>4.4561904761904696</v>
      </c>
      <c r="N130" s="1">
        <f t="shared" si="22"/>
        <v>-1.1959525055488331</v>
      </c>
      <c r="O130" s="1">
        <f t="shared" si="22"/>
        <v>-2.7</v>
      </c>
      <c r="P130" s="1">
        <f t="shared" si="22"/>
        <v>-1.2</v>
      </c>
      <c r="Q130" s="1">
        <f t="shared" si="22"/>
        <v>0.2</v>
      </c>
      <c r="R130" s="1">
        <f t="shared" si="22"/>
        <v>3.3249138433804957</v>
      </c>
      <c r="S130" s="1">
        <f t="shared" si="22"/>
        <v>4.2493355058811693</v>
      </c>
      <c r="T130" s="1">
        <f t="shared" si="22"/>
        <v>4.094367085536855</v>
      </c>
      <c r="U130" s="1">
        <f t="shared" si="22"/>
        <v>2.1303110044165203</v>
      </c>
      <c r="V130" s="1">
        <f t="shared" si="22"/>
        <v>2.7477662671612562</v>
      </c>
      <c r="W130" s="1">
        <f t="shared" si="22"/>
        <v>5.6328571428571506</v>
      </c>
      <c r="X130" s="1">
        <f t="shared" si="22"/>
        <v>5.3244307060999132</v>
      </c>
      <c r="Y130" s="1">
        <f t="shared" si="22"/>
        <v>-2.9845069151747259</v>
      </c>
    </row>
    <row r="131" spans="1:25" x14ac:dyDescent="0.35">
      <c r="A131" s="1" t="s">
        <v>54</v>
      </c>
      <c r="B131" s="1"/>
      <c r="C131" s="1">
        <f t="shared" ref="C131:Y131" si="23">C64-C102</f>
        <v>-16.027458120903134</v>
      </c>
      <c r="D131" s="1">
        <f t="shared" si="23"/>
        <v>29.479352580927397</v>
      </c>
      <c r="E131" s="1">
        <f t="shared" si="23"/>
        <v>-31.521186440677962</v>
      </c>
      <c r="F131" s="1">
        <f t="shared" si="23"/>
        <v>12.727758686521554</v>
      </c>
      <c r="G131" s="1">
        <f t="shared" si="23"/>
        <v>-8.1735462488701351</v>
      </c>
      <c r="H131" s="1">
        <f t="shared" si="23"/>
        <v>15.140394660475916</v>
      </c>
      <c r="I131" s="1">
        <f t="shared" si="23"/>
        <v>0.22677824267783375</v>
      </c>
      <c r="J131" s="1">
        <f t="shared" si="23"/>
        <v>30.731613112625752</v>
      </c>
      <c r="K131" s="1">
        <f t="shared" si="23"/>
        <v>1.6423336547733953</v>
      </c>
      <c r="L131" s="1">
        <f t="shared" si="23"/>
        <v>-1.9401208943267081</v>
      </c>
      <c r="M131" s="1">
        <f t="shared" si="23"/>
        <v>-8.0234415538882295</v>
      </c>
      <c r="N131" s="1">
        <f t="shared" si="23"/>
        <v>6.9963583394027378</v>
      </c>
      <c r="O131" s="1">
        <f t="shared" si="23"/>
        <v>-2.599011970359109</v>
      </c>
      <c r="P131" s="1">
        <f t="shared" si="23"/>
        <v>9.553160371359553</v>
      </c>
      <c r="Q131" s="1">
        <f t="shared" si="23"/>
        <v>13.58483496877786</v>
      </c>
      <c r="R131" s="1">
        <f t="shared" si="23"/>
        <v>15.232326872504142</v>
      </c>
      <c r="S131" s="1">
        <f t="shared" si="23"/>
        <v>18.406691655662964</v>
      </c>
      <c r="T131" s="1">
        <f t="shared" si="23"/>
        <v>14.563805457045666</v>
      </c>
      <c r="U131" s="1">
        <f t="shared" si="23"/>
        <v>23.219753861609941</v>
      </c>
      <c r="V131" s="1">
        <f t="shared" si="23"/>
        <v>3.929181494661941</v>
      </c>
      <c r="W131" s="1">
        <f t="shared" si="23"/>
        <v>2.67538409013315</v>
      </c>
      <c r="X131" s="1">
        <f t="shared" si="23"/>
        <v>-2.2086832910128553</v>
      </c>
      <c r="Y131" s="1">
        <f t="shared" si="23"/>
        <v>-2.5419094960576025</v>
      </c>
    </row>
    <row r="132" spans="1:25" x14ac:dyDescent="0.35">
      <c r="A132" s="1" t="s">
        <v>55</v>
      </c>
      <c r="B132" s="1"/>
      <c r="C132" s="1">
        <f t="shared" ref="C132:Y132" si="24">C65-C103</f>
        <v>-2.9899229264925973</v>
      </c>
      <c r="D132" s="1">
        <f t="shared" si="24"/>
        <v>-5.7369951534733374</v>
      </c>
      <c r="E132" s="1">
        <f t="shared" si="24"/>
        <v>1.2192268881471673</v>
      </c>
      <c r="F132" s="1">
        <f t="shared" si="24"/>
        <v>-0.18377485820950135</v>
      </c>
      <c r="G132" s="1">
        <f t="shared" si="24"/>
        <v>0.95993544163789712</v>
      </c>
      <c r="H132" s="1">
        <f t="shared" si="24"/>
        <v>3.9249192749816988</v>
      </c>
      <c r="I132" s="1">
        <f t="shared" si="24"/>
        <v>1.269672081032061</v>
      </c>
      <c r="J132" s="1">
        <f t="shared" si="24"/>
        <v>-1.8102419764669273</v>
      </c>
      <c r="K132" s="1">
        <f t="shared" si="24"/>
        <v>1.7665005749329348</v>
      </c>
      <c r="L132" s="1">
        <f t="shared" si="24"/>
        <v>3.8052956751986056</v>
      </c>
      <c r="M132" s="1">
        <f t="shared" si="24"/>
        <v>22.503268894584082</v>
      </c>
      <c r="N132" s="1">
        <f t="shared" si="24"/>
        <v>0.30015664373766038</v>
      </c>
      <c r="O132" s="1">
        <f t="shared" si="24"/>
        <v>-0.40026734393798558</v>
      </c>
      <c r="P132" s="1">
        <f t="shared" si="24"/>
        <v>0.49965664561109246</v>
      </c>
      <c r="Q132" s="1">
        <f t="shared" si="24"/>
        <v>-0.2994410841436359</v>
      </c>
      <c r="R132" s="1">
        <f t="shared" si="24"/>
        <v>1.2002154216562246</v>
      </c>
      <c r="S132" s="1">
        <f t="shared" si="24"/>
        <v>0</v>
      </c>
      <c r="T132" s="1">
        <f t="shared" si="24"/>
        <v>0.8996028985873824</v>
      </c>
      <c r="U132" s="1">
        <f t="shared" si="24"/>
        <v>2.3996124031007726</v>
      </c>
      <c r="V132" s="1">
        <f t="shared" si="24"/>
        <v>3.3017703105162739</v>
      </c>
      <c r="W132" s="1">
        <f t="shared" si="24"/>
        <v>6.8848380948084422</v>
      </c>
      <c r="X132" s="1">
        <f t="shared" si="24"/>
        <v>7.1945118969146575</v>
      </c>
      <c r="Y132" s="1">
        <f t="shared" si="24"/>
        <v>-5.899781301257514</v>
      </c>
    </row>
    <row r="133" spans="1:25" x14ac:dyDescent="0.35">
      <c r="A133" s="1" t="s">
        <v>56</v>
      </c>
      <c r="B133" s="1"/>
      <c r="C133" s="1">
        <f t="shared" ref="C133:Y133" si="25">C66-C104</f>
        <v>2.4188617476706114</v>
      </c>
      <c r="D133" s="1">
        <f t="shared" si="25"/>
        <v>3.4796396972604136</v>
      </c>
      <c r="E133" s="1">
        <f t="shared" si="25"/>
        <v>4.7977331668427574</v>
      </c>
      <c r="F133" s="1">
        <f t="shared" si="25"/>
        <v>11.375058025352633</v>
      </c>
      <c r="G133" s="1">
        <f t="shared" si="25"/>
        <v>5.5401163658063446</v>
      </c>
      <c r="H133" s="1">
        <f t="shared" si="25"/>
        <v>8.3719307450157459</v>
      </c>
      <c r="I133" s="1">
        <f t="shared" si="25"/>
        <v>1.8294131552508626</v>
      </c>
      <c r="J133" s="1">
        <f t="shared" si="25"/>
        <v>24.089150733659416</v>
      </c>
      <c r="K133" s="1">
        <f t="shared" si="25"/>
        <v>14.380297397769528</v>
      </c>
      <c r="L133" s="1">
        <f t="shared" si="25"/>
        <v>9.4912965656113535</v>
      </c>
      <c r="M133" s="1">
        <f t="shared" si="25"/>
        <v>3.4285956006768208</v>
      </c>
      <c r="N133" s="1">
        <f t="shared" si="25"/>
        <v>-1.0775755606109731</v>
      </c>
      <c r="O133" s="1">
        <f t="shared" si="25"/>
        <v>-0.54542586750788402</v>
      </c>
      <c r="P133" s="1">
        <f t="shared" si="25"/>
        <v>1.57217125382262</v>
      </c>
      <c r="Q133" s="1">
        <f t="shared" si="25"/>
        <v>4.3345276872964185</v>
      </c>
      <c r="R133" s="1">
        <f t="shared" si="25"/>
        <v>8.0545454545454582</v>
      </c>
      <c r="S133" s="1">
        <f t="shared" si="25"/>
        <v>7.2789473684210622</v>
      </c>
      <c r="T133" s="1">
        <f t="shared" si="25"/>
        <v>6.4074074074074181</v>
      </c>
      <c r="U133" s="1">
        <f t="shared" si="25"/>
        <v>7.4448275862068947</v>
      </c>
      <c r="V133" s="1">
        <f t="shared" si="25"/>
        <v>5.6333333333333249</v>
      </c>
      <c r="W133" s="1">
        <f t="shared" si="25"/>
        <v>9.7384615384615412</v>
      </c>
      <c r="X133" s="1">
        <f t="shared" si="25"/>
        <v>4.913793103448274</v>
      </c>
      <c r="Y133" s="1">
        <f t="shared" si="25"/>
        <v>-8.9081861958266391</v>
      </c>
    </row>
    <row r="135" spans="1:25" x14ac:dyDescent="0.35">
      <c r="A135" t="s">
        <v>90</v>
      </c>
    </row>
    <row r="138" spans="1:25" x14ac:dyDescent="0.35">
      <c r="B138" t="s">
        <v>65</v>
      </c>
      <c r="C138" t="s">
        <v>66</v>
      </c>
      <c r="D138" t="s">
        <v>67</v>
      </c>
      <c r="E138" t="s">
        <v>68</v>
      </c>
      <c r="F138" t="s">
        <v>69</v>
      </c>
      <c r="G138" t="s">
        <v>70</v>
      </c>
      <c r="H138" t="s">
        <v>71</v>
      </c>
      <c r="I138" t="s">
        <v>72</v>
      </c>
      <c r="J138" t="s">
        <v>73</v>
      </c>
      <c r="K138" t="s">
        <v>74</v>
      </c>
      <c r="L138" t="s">
        <v>75</v>
      </c>
      <c r="M138" t="s">
        <v>76</v>
      </c>
      <c r="N138" t="s">
        <v>77</v>
      </c>
      <c r="O138" t="s">
        <v>78</v>
      </c>
      <c r="P138" t="s">
        <v>79</v>
      </c>
      <c r="Q138" t="s">
        <v>80</v>
      </c>
      <c r="R138" t="s">
        <v>81</v>
      </c>
      <c r="S138" t="s">
        <v>82</v>
      </c>
      <c r="T138" t="s">
        <v>83</v>
      </c>
      <c r="U138" t="s">
        <v>84</v>
      </c>
      <c r="V138" t="s">
        <v>85</v>
      </c>
      <c r="W138" t="s">
        <v>86</v>
      </c>
      <c r="X138" t="s">
        <v>87</v>
      </c>
      <c r="Y138" t="s">
        <v>88</v>
      </c>
    </row>
    <row r="139" spans="1:25" x14ac:dyDescent="0.35">
      <c r="A139" t="s">
        <v>91</v>
      </c>
      <c r="C139">
        <f>(C113+C114+C115+C116+C117+C118+C119+C120+C121+C122+C123+C124+C125+C126+C127+C128+C129+C130+C131+C132+C133)/18</f>
        <v>1.4947169972829262</v>
      </c>
      <c r="D139">
        <f>(D113+D114+D115+D116+D117+D118+D119+D120+D121+D122+D123+D124+D125+D126+D127+D128+D129+D130+D131+D132+D133)/19</f>
        <v>9.6240954051953214</v>
      </c>
      <c r="E139">
        <f t="shared" ref="E139:K139" si="26">(E113+E114+E115+E116+E117+E118+E119+E120+E121+E122+E123+E124+E125+E126+E127+E128+E129+E130+E131+E132+E133)/19</f>
        <v>0.73096814021653567</v>
      </c>
      <c r="F139">
        <f t="shared" si="26"/>
        <v>2.2720285991003819</v>
      </c>
      <c r="G139">
        <f t="shared" si="26"/>
        <v>2.5477318605822417</v>
      </c>
      <c r="H139">
        <f t="shared" si="26"/>
        <v>4.4627910188627951</v>
      </c>
      <c r="I139">
        <f t="shared" si="26"/>
        <v>1.6788929399362429</v>
      </c>
      <c r="J139">
        <f t="shared" si="26"/>
        <v>8.4182940645958517</v>
      </c>
      <c r="K139">
        <f t="shared" si="26"/>
        <v>4.6760479560950747</v>
      </c>
      <c r="L139">
        <f>(L113+L114+L115+L117+L118+L119+L120+L116+L121+L122+L123+L124+L125+L126+L127+L128+L129+L130+L131+L132+L133)/20</f>
        <v>0.96204260509571216</v>
      </c>
      <c r="M139">
        <f t="shared" ref="M139:R139" si="27">(M113+M114+M115+M117+M118+M119+M120+M116+M121+M122+M123+M124+M125+M126+M127+M128+M129+M130+M131+M132+M133)/20</f>
        <v>0.66910646232408466</v>
      </c>
      <c r="N139">
        <f t="shared" si="27"/>
        <v>0.18765659316626643</v>
      </c>
      <c r="O139">
        <f t="shared" si="27"/>
        <v>-1.4522143590420655</v>
      </c>
      <c r="P139">
        <f t="shared" si="27"/>
        <v>2.6077786647379915</v>
      </c>
      <c r="Q139">
        <f t="shared" si="27"/>
        <v>3.157389501247875</v>
      </c>
      <c r="R139">
        <f t="shared" si="27"/>
        <v>4.3443178016550386</v>
      </c>
      <c r="S139">
        <f>(S113+S114+S115+S116+S117+S118+S119+S120+S121+S122+S123+S124+S125+S126+S127+S128+S129+S130+S131+S132+S133)/21</f>
        <v>4.8199553799681594</v>
      </c>
      <c r="T139">
        <f t="shared" ref="T139:Y139" si="28">(T113+T114+T115+T116+T117+T118+T119+T120+T121+T122+T123+T124+T125+T126+T127+T128+T129+T130+T131+T132+T133)/21</f>
        <v>4.6065335838414754</v>
      </c>
      <c r="U139">
        <f t="shared" si="28"/>
        <v>3.0553220052147108</v>
      </c>
      <c r="V139">
        <f t="shared" si="28"/>
        <v>6.3927624763402449</v>
      </c>
      <c r="W139">
        <f t="shared" si="28"/>
        <v>3.7997891615819475</v>
      </c>
      <c r="X139">
        <f t="shared" si="28"/>
        <v>1.7279265031851363</v>
      </c>
      <c r="Y139">
        <f t="shared" si="28"/>
        <v>-5.5216638770878861</v>
      </c>
    </row>
    <row r="140" spans="1:25" x14ac:dyDescent="0.35">
      <c r="A140" t="s">
        <v>92</v>
      </c>
      <c r="C140">
        <f>MEDIAN(C113:C133)</f>
        <v>0.96936097014618561</v>
      </c>
      <c r="D140">
        <f t="shared" ref="D140:Y140" si="29">MEDIAN(D113:D133)</f>
        <v>3.4796396972604136</v>
      </c>
      <c r="E140">
        <f t="shared" si="29"/>
        <v>0.99880059970014612</v>
      </c>
      <c r="F140">
        <f t="shared" si="29"/>
        <v>0.579006332196776</v>
      </c>
      <c r="G140">
        <f t="shared" si="29"/>
        <v>1.2456475583864046</v>
      </c>
      <c r="H140">
        <f t="shared" si="29"/>
        <v>3.9249192749816988</v>
      </c>
      <c r="I140">
        <f t="shared" si="29"/>
        <v>0.7888002102013143</v>
      </c>
      <c r="J140">
        <f t="shared" si="29"/>
        <v>5.5498076679206836</v>
      </c>
      <c r="K140">
        <f t="shared" si="29"/>
        <v>1.6423336547733953</v>
      </c>
      <c r="L140">
        <f t="shared" si="29"/>
        <v>1.9813303356497269</v>
      </c>
      <c r="M140">
        <f t="shared" si="29"/>
        <v>1.9865732744718645E-2</v>
      </c>
      <c r="N140">
        <f t="shared" si="29"/>
        <v>-1.0887877803054866</v>
      </c>
      <c r="O140">
        <f t="shared" si="29"/>
        <v>-1.1502353887346852</v>
      </c>
      <c r="P140">
        <f t="shared" si="29"/>
        <v>0.67322777201184358</v>
      </c>
      <c r="Q140">
        <f t="shared" si="29"/>
        <v>0.66870134507896517</v>
      </c>
      <c r="R140">
        <f t="shared" si="29"/>
        <v>1.1501077108281124</v>
      </c>
      <c r="S140">
        <f t="shared" si="29"/>
        <v>3.377777777777768</v>
      </c>
      <c r="T140">
        <f t="shared" si="29"/>
        <v>2.5936288088642581</v>
      </c>
      <c r="U140">
        <f t="shared" si="29"/>
        <v>2.1303110044165203</v>
      </c>
      <c r="V140">
        <f t="shared" si="29"/>
        <v>3.929181494661941</v>
      </c>
      <c r="W140">
        <f t="shared" si="29"/>
        <v>2.8998205526976846</v>
      </c>
      <c r="X140">
        <f t="shared" si="29"/>
        <v>0.77542143868227797</v>
      </c>
      <c r="Y140">
        <f t="shared" si="29"/>
        <v>-5.5684901004994778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Méaulle Matthieu</dc:creator>
  <cp:lastModifiedBy>JAMES, Luke</cp:lastModifiedBy>
  <dcterms:created xsi:type="dcterms:W3CDTF">2022-09-09T11:27:27Z</dcterms:created>
  <dcterms:modified xsi:type="dcterms:W3CDTF">2022-09-12T10:45:18Z</dcterms:modified>
</cp:coreProperties>
</file>