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etuc.sharepoint.com/etuc/projects/Documents/2021-11 COVID Fund for Social Partners/Project Implementation/cascading scheme/"/>
    </mc:Choice>
  </mc:AlternateContent>
  <xr:revisionPtr revIDLastSave="1213" documentId="8_{7249ED2E-064A-4E7C-8EBD-F2452EA07D12}" xr6:coauthVersionLast="47" xr6:coauthVersionMax="47" xr10:uidLastSave="{902CE4F9-0618-48A9-8F22-2317DB787815}"/>
  <bookViews>
    <workbookView xWindow="-110" yWindow="-110" windowWidth="19420" windowHeight="10420" tabRatio="797" activeTab="2" xr2:uid="{00000000-000D-0000-FFFF-FFFF00000000}"/>
  </bookViews>
  <sheets>
    <sheet name="BUDGET GENERAL" sheetId="1" r:id="rId1"/>
    <sheet name="H1 Lump sum" sheetId="2" r:id="rId2"/>
    <sheet name="H2 Travel &amp; accommodation" sheetId="3" r:id="rId3"/>
    <sheet name="H3 Services costs" sheetId="4" r:id="rId4"/>
    <sheet name="H4 Administrative costs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8" i="1"/>
  <c r="G23" i="1"/>
  <c r="G22" i="1"/>
  <c r="D45" i="4"/>
  <c r="D44" i="4"/>
  <c r="D46" i="4" s="1"/>
  <c r="F49" i="4" s="1"/>
  <c r="D43" i="4"/>
  <c r="E38" i="4"/>
  <c r="E37" i="4"/>
  <c r="E36" i="4"/>
  <c r="E39" i="4" s="1"/>
  <c r="D24" i="5" l="1"/>
  <c r="D25" i="5" s="1"/>
  <c r="D23" i="5"/>
  <c r="D22" i="5"/>
  <c r="I5" i="3"/>
  <c r="I6" i="3"/>
  <c r="F17" i="5"/>
  <c r="F16" i="5"/>
  <c r="F15" i="5"/>
  <c r="E10" i="5"/>
  <c r="E9" i="5"/>
  <c r="E8" i="5"/>
  <c r="E7" i="5"/>
  <c r="E6" i="5"/>
  <c r="D31" i="4"/>
  <c r="D30" i="4"/>
  <c r="D29" i="4"/>
  <c r="F23" i="4"/>
  <c r="F22" i="4"/>
  <c r="F21" i="4"/>
  <c r="F16" i="4"/>
  <c r="F17" i="4" s="1"/>
  <c r="D11" i="4"/>
  <c r="D10" i="4"/>
  <c r="D9" i="4"/>
  <c r="D8" i="4"/>
  <c r="D7" i="4"/>
  <c r="D6" i="4"/>
  <c r="D5" i="4"/>
  <c r="J7" i="3"/>
  <c r="I7" i="3"/>
  <c r="E7" i="3"/>
  <c r="E6" i="3"/>
  <c r="E5" i="3"/>
  <c r="D23" i="2"/>
  <c r="D24" i="2" s="1"/>
  <c r="G14" i="1" s="1"/>
  <c r="D19" i="2"/>
  <c r="D18" i="2"/>
  <c r="D17" i="2"/>
  <c r="D13" i="2"/>
  <c r="D12" i="2"/>
  <c r="D11" i="2"/>
  <c r="D6" i="2"/>
  <c r="D5" i="2"/>
  <c r="D7" i="2" s="1"/>
  <c r="G12" i="1"/>
  <c r="F24" i="4"/>
  <c r="J5" i="3" l="1"/>
  <c r="I9" i="3"/>
  <c r="D26" i="2"/>
  <c r="J6" i="3"/>
  <c r="E8" i="3"/>
  <c r="D12" i="4"/>
  <c r="D32" i="4"/>
  <c r="F25" i="4"/>
  <c r="G28" i="1"/>
  <c r="E11" i="5"/>
  <c r="F18" i="5"/>
  <c r="F28" i="5" s="1"/>
  <c r="G11" i="1"/>
  <c r="G13" i="1"/>
  <c r="J11" i="3" l="1"/>
  <c r="G27" i="1"/>
  <c r="G10" i="1"/>
  <c r="G16" i="1"/>
  <c r="G21" i="1"/>
  <c r="G20" i="1"/>
  <c r="G26" i="1" l="1"/>
  <c r="G25" i="1" s="1"/>
  <c r="G19" i="1"/>
  <c r="G17" i="1"/>
  <c r="G15" i="1" s="1"/>
  <c r="G30" i="1" l="1"/>
  <c r="G34" i="1" s="1"/>
  <c r="G37" i="1" s="1"/>
  <c r="G32" i="1" l="1"/>
</calcChain>
</file>

<file path=xl/sharedStrings.xml><?xml version="1.0" encoding="utf-8"?>
<sst xmlns="http://schemas.openxmlformats.org/spreadsheetml/2006/main" count="155" uniqueCount="97">
  <si>
    <t>BUDGET EXCEL SHEET TEMPLATE</t>
  </si>
  <si>
    <t>ELIGIBLE COSTS (in €)</t>
  </si>
  <si>
    <t>*Direct eligible costs (in €)</t>
  </si>
  <si>
    <t>Heading 1 - Lump Sum</t>
  </si>
  <si>
    <t>Type-1 Activity</t>
  </si>
  <si>
    <t>Type-2 Activity</t>
  </si>
  <si>
    <t>Type-3 Activity</t>
  </si>
  <si>
    <t>Type-4 Activity</t>
  </si>
  <si>
    <r>
      <t xml:space="preserve">Heading 2 </t>
    </r>
    <r>
      <rPr>
        <sz val="9"/>
        <rFont val="Arial"/>
        <family val="2"/>
      </rPr>
      <t>- Travel, accommodation and subsistence allowances</t>
    </r>
  </si>
  <si>
    <t>Travel</t>
  </si>
  <si>
    <t>Daily costs (accommodation, DSA, etc.)</t>
  </si>
  <si>
    <r>
      <t xml:space="preserve">Heading 3 </t>
    </r>
    <r>
      <rPr>
        <sz val="9"/>
        <rFont val="Arial"/>
        <family val="2"/>
      </rPr>
      <t>- Services costs</t>
    </r>
  </si>
  <si>
    <t>Dissemination</t>
  </si>
  <si>
    <t>Translations</t>
  </si>
  <si>
    <t>Interpreters</t>
  </si>
  <si>
    <t>External expertise</t>
  </si>
  <si>
    <r>
      <t>Heading 4</t>
    </r>
    <r>
      <rPr>
        <sz val="9"/>
        <rFont val="Arial"/>
        <family val="2"/>
      </rPr>
      <t xml:space="preserve"> - Administrative costs</t>
    </r>
  </si>
  <si>
    <t xml:space="preserve">    </t>
  </si>
  <si>
    <t>Interpretation booths</t>
  </si>
  <si>
    <t>Total of the direct eligible costs (in €)</t>
  </si>
  <si>
    <t>*Indirect eligible costs - 7% overhead costs (in €)</t>
  </si>
  <si>
    <t>Total of the indirect eligible costs (in €)</t>
  </si>
  <si>
    <t>TOTAL OF THE ELIGIBLE COSTS (in €)</t>
  </si>
  <si>
    <t>Heading 1 – Lump Sum</t>
  </si>
  <si>
    <t>Type-1 Activity (under 20 participants)</t>
  </si>
  <si>
    <t xml:space="preserve">Name of the Activity </t>
  </si>
  <si>
    <t>Lump Sum per Activity (in €)</t>
  </si>
  <si>
    <t xml:space="preserve">Number </t>
  </si>
  <si>
    <t>Total (in €)</t>
  </si>
  <si>
    <t>Comments</t>
  </si>
  <si>
    <t>Type-1-1 Activity with national participants only</t>
  </si>
  <si>
    <t>Type 1-2 Activity with a transnational dimension</t>
  </si>
  <si>
    <t>Total of type-1 activity costs (in €)</t>
  </si>
  <si>
    <t>Type-2 Activity (more than 20 participants)</t>
  </si>
  <si>
    <t>Type-2-1 Activity with national participants only</t>
  </si>
  <si>
    <t>Type-2-2 Activity with a transnational dimension</t>
  </si>
  <si>
    <t>Total of type-2 activity costs (in €)</t>
  </si>
  <si>
    <t>Type-3 Activity (more than 50 participants)</t>
  </si>
  <si>
    <t>Type-3-1 Activity with national participants only</t>
  </si>
  <si>
    <t>Type-3-2 Activity with a transnational dimension</t>
  </si>
  <si>
    <t>Total of type-3 activity costs (in €)</t>
  </si>
  <si>
    <t>Type-4 Activity : short trade union training courses</t>
  </si>
  <si>
    <t>Short trade union training courses (online or physical, carried-out over a maximum of 3 days)</t>
  </si>
  <si>
    <t>Total of type-4 activity costs (in €)</t>
  </si>
  <si>
    <t>Total - Lump Sum (in €)</t>
  </si>
  <si>
    <t>Heading 2 – Travel, accommodation and subsistence allowances</t>
  </si>
  <si>
    <t>Meeting (name + type of activity)</t>
  </si>
  <si>
    <t>Location (City, Country)</t>
  </si>
  <si>
    <t>Travel (in €)</t>
  </si>
  <si>
    <t>Number of travels</t>
  </si>
  <si>
    <t>Sub-total of travels (in €)</t>
  </si>
  <si>
    <t>Daily costs : accomodation and DSA per person (in €)</t>
  </si>
  <si>
    <t>Number of persons</t>
  </si>
  <si>
    <t>Number of days</t>
  </si>
  <si>
    <t>Sub-total of daily costs (in €)</t>
  </si>
  <si>
    <t xml:space="preserve">Total for the travel costs (in €)                                                                                                 =                                                                                      </t>
  </si>
  <si>
    <t>Total for the daily costs (in €)</t>
  </si>
  <si>
    <t>Total – Travel and daily costs (in €)</t>
  </si>
  <si>
    <t>Heading 3 – Costs of services</t>
  </si>
  <si>
    <t>Item</t>
  </si>
  <si>
    <t>Quantity</t>
  </si>
  <si>
    <t>Unit price (in €)</t>
  </si>
  <si>
    <t>Total of the dissemination costs (in €)</t>
  </si>
  <si>
    <t>Description of the documents to be translated</t>
  </si>
  <si>
    <t>Languages</t>
  </si>
  <si>
    <t xml:space="preserve">Number of languages </t>
  </si>
  <si>
    <t>Cost per page (1page=1500 characters, spaces not included) in €</t>
  </si>
  <si>
    <t>Number of pages</t>
  </si>
  <si>
    <t>Total of translations (in €)</t>
  </si>
  <si>
    <t>Event</t>
  </si>
  <si>
    <t>Language</t>
  </si>
  <si>
    <t>Number of interpreters</t>
  </si>
  <si>
    <t>Daily costs per interpreter (in €)</t>
  </si>
  <si>
    <t>Total of the interpreters costs (in €)</t>
  </si>
  <si>
    <t>Tasks</t>
  </si>
  <si>
    <t>Daily costs (in €)</t>
  </si>
  <si>
    <t>Total of the external expertise costs (in €)</t>
  </si>
  <si>
    <t>Total – Services costs (in €)</t>
  </si>
  <si>
    <t>Heading 4 – Administrative costs</t>
  </si>
  <si>
    <t>Meeting rooms (rental, online meeting licence, etc.)</t>
  </si>
  <si>
    <t>Fees per day (in €)</t>
  </si>
  <si>
    <t>Number of meeting rooms</t>
  </si>
  <si>
    <t>Total of the meeting rooms costs (in €)</t>
  </si>
  <si>
    <t>Number of booths</t>
  </si>
  <si>
    <t>Total of the interpretation booths costs (in €)</t>
  </si>
  <si>
    <t>Total –  Administrative costs (in €)</t>
  </si>
  <si>
    <t>Other costs</t>
  </si>
  <si>
    <t>Total of the other costs (in €)</t>
  </si>
  <si>
    <t>Catering</t>
  </si>
  <si>
    <t>Unit price per participant &amp; per day (in €)</t>
  </si>
  <si>
    <t>Number of participants</t>
  </si>
  <si>
    <t>Total of the catering costs (in €)</t>
  </si>
  <si>
    <t>Costs per day and per booth (in €)</t>
  </si>
  <si>
    <t>Other costs (streaming, software, web hosting costs, etc.)</t>
  </si>
  <si>
    <t>Comments (please mention the work packages these activities correspond to)</t>
  </si>
  <si>
    <t>Dissemination (brochures, flyers, videos, multimedia, etc.)</t>
  </si>
  <si>
    <r>
      <t xml:space="preserve">Please </t>
    </r>
    <r>
      <rPr>
        <b/>
        <i/>
        <sz val="11"/>
        <color rgb="FFFF0000"/>
        <rFont val="Arial"/>
        <family val="2"/>
      </rPr>
      <t>only</t>
    </r>
    <r>
      <rPr>
        <i/>
        <sz val="11"/>
        <rFont val="Arial"/>
        <family val="2"/>
      </rPr>
      <t xml:space="preserve"> fill in the tabs from H1 to H4, the general budget overview (below) will be automatically updated.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</si>
</sst>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1"/>
      <name val="Arial"/>
      <family val="2"/>
    </font>
    <font>
      <b/>
      <i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39997558519241921"/>
        <bgColor indexed="4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45"/>
      </patternFill>
    </fill>
    <fill>
      <patternFill patternType="solid">
        <fgColor theme="0"/>
        <bgColor indexed="4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66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4" fontId="4" fillId="0" borderId="0" xfId="0" applyNumberFormat="1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4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6" fillId="0" borderId="0" xfId="0" applyFont="1"/>
    <xf numFmtId="0" fontId="2" fillId="0" borderId="1" xfId="0" applyFont="1" applyBorder="1"/>
    <xf numFmtId="0" fontId="7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/>
    <xf numFmtId="0" fontId="3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 vertical="top"/>
    </xf>
    <xf numFmtId="0" fontId="0" fillId="0" borderId="4" xfId="0" applyBorder="1"/>
    <xf numFmtId="0" fontId="6" fillId="0" borderId="5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1" xfId="0" applyFont="1" applyBorder="1"/>
    <xf numFmtId="0" fontId="9" fillId="0" borderId="0" xfId="0" applyFont="1"/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2" borderId="7" xfId="0" applyFont="1" applyFill="1" applyBorder="1"/>
    <xf numFmtId="4" fontId="4" fillId="2" borderId="7" xfId="0" applyNumberFormat="1" applyFont="1" applyFill="1" applyBorder="1"/>
    <xf numFmtId="0" fontId="0" fillId="2" borderId="7" xfId="0" applyFill="1" applyBorder="1"/>
    <xf numFmtId="0" fontId="3" fillId="2" borderId="7" xfId="0" applyFont="1" applyFill="1" applyBorder="1"/>
    <xf numFmtId="0" fontId="4" fillId="3" borderId="7" xfId="0" applyFont="1" applyFill="1" applyBorder="1"/>
    <xf numFmtId="0" fontId="0" fillId="3" borderId="7" xfId="0" applyFill="1" applyBorder="1"/>
    <xf numFmtId="0" fontId="0" fillId="3" borderId="7" xfId="0" applyNumberFormat="1" applyFill="1" applyBorder="1"/>
    <xf numFmtId="0" fontId="8" fillId="0" borderId="0" xfId="0" applyFont="1" applyAlignment="1">
      <alignment horizontal="left" vertical="center"/>
    </xf>
    <xf numFmtId="0" fontId="1" fillId="6" borderId="0" xfId="0" applyFont="1" applyFill="1"/>
    <xf numFmtId="0" fontId="3" fillId="6" borderId="0" xfId="0" applyFont="1" applyFill="1" applyBorder="1"/>
    <xf numFmtId="0" fontId="5" fillId="7" borderId="7" xfId="0" applyFont="1" applyFill="1" applyBorder="1"/>
    <xf numFmtId="4" fontId="0" fillId="7" borderId="7" xfId="0" applyNumberFormat="1" applyFont="1" applyFill="1" applyBorder="1"/>
    <xf numFmtId="0" fontId="0" fillId="7" borderId="7" xfId="0" applyFill="1" applyBorder="1"/>
    <xf numFmtId="0" fontId="3" fillId="7" borderId="7" xfId="0" applyNumberFormat="1" applyFont="1" applyFill="1" applyBorder="1"/>
    <xf numFmtId="0" fontId="1" fillId="7" borderId="0" xfId="0" applyFont="1" applyFill="1"/>
    <xf numFmtId="0" fontId="7" fillId="7" borderId="0" xfId="0" applyFont="1" applyFill="1"/>
    <xf numFmtId="0" fontId="1" fillId="2" borderId="0" xfId="0" applyFont="1" applyFill="1"/>
    <xf numFmtId="0" fontId="7" fillId="2" borderId="0" xfId="0" applyFont="1" applyFill="1"/>
    <xf numFmtId="0" fontId="3" fillId="2" borderId="14" xfId="0" applyFont="1" applyFill="1" applyBorder="1"/>
    <xf numFmtId="0" fontId="0" fillId="3" borderId="7" xfId="0" quotePrefix="1" applyNumberFormat="1" applyFill="1" applyBorder="1"/>
    <xf numFmtId="0" fontId="1" fillId="8" borderId="0" xfId="0" applyFont="1" applyFill="1" applyAlignment="1">
      <alignment horizontal="center"/>
    </xf>
    <xf numFmtId="0" fontId="13" fillId="8" borderId="0" xfId="0" applyFont="1" applyFill="1"/>
    <xf numFmtId="0" fontId="12" fillId="8" borderId="0" xfId="0" applyFont="1" applyFill="1"/>
    <xf numFmtId="0" fontId="0" fillId="8" borderId="0" xfId="0" applyFill="1"/>
    <xf numFmtId="0" fontId="2" fillId="7" borderId="0" xfId="0" applyFont="1" applyFill="1"/>
    <xf numFmtId="0" fontId="6" fillId="8" borderId="0" xfId="0" applyFont="1" applyFill="1"/>
    <xf numFmtId="0" fontId="2" fillId="8" borderId="0" xfId="0" applyFont="1" applyFill="1"/>
    <xf numFmtId="0" fontId="2" fillId="11" borderId="0" xfId="0" applyFont="1" applyFill="1"/>
    <xf numFmtId="0" fontId="4" fillId="9" borderId="7" xfId="0" applyFont="1" applyFill="1" applyBorder="1"/>
    <xf numFmtId="0" fontId="0" fillId="9" borderId="7" xfId="0" applyFill="1" applyBorder="1"/>
    <xf numFmtId="0" fontId="0" fillId="9" borderId="7" xfId="0" applyNumberFormat="1" applyFill="1" applyBorder="1"/>
    <xf numFmtId="0" fontId="7" fillId="6" borderId="0" xfId="0" applyFont="1" applyFill="1"/>
    <xf numFmtId="0" fontId="2" fillId="0" borderId="2" xfId="0" applyFont="1" applyBorder="1" applyAlignment="1">
      <alignment horizontal="center"/>
    </xf>
    <xf numFmtId="0" fontId="3" fillId="7" borderId="0" xfId="0" applyFont="1" applyFill="1"/>
    <xf numFmtId="0" fontId="5" fillId="6" borderId="7" xfId="0" applyFont="1" applyFill="1" applyBorder="1"/>
    <xf numFmtId="4" fontId="0" fillId="6" borderId="7" xfId="0" applyNumberFormat="1" applyFont="1" applyFill="1" applyBorder="1"/>
    <xf numFmtId="0" fontId="0" fillId="6" borderId="7" xfId="0" applyFill="1" applyBorder="1"/>
    <xf numFmtId="0" fontId="3" fillId="6" borderId="7" xfId="0" applyFont="1" applyFill="1" applyBorder="1"/>
    <xf numFmtId="0" fontId="4" fillId="12" borderId="7" xfId="0" applyFont="1" applyFill="1" applyBorder="1"/>
    <xf numFmtId="4" fontId="0" fillId="12" borderId="7" xfId="0" applyNumberFormat="1" applyFont="1" applyFill="1" applyBorder="1"/>
    <xf numFmtId="0" fontId="0" fillId="12" borderId="7" xfId="0" applyFill="1" applyBorder="1"/>
    <xf numFmtId="0" fontId="0" fillId="12" borderId="7" xfId="0" applyNumberFormat="1" applyFill="1" applyBorder="1"/>
    <xf numFmtId="0" fontId="1" fillId="14" borderId="0" xfId="0" applyFont="1" applyFill="1"/>
    <xf numFmtId="0" fontId="7" fillId="14" borderId="0" xfId="0" applyFont="1" applyFill="1"/>
    <xf numFmtId="0" fontId="3" fillId="14" borderId="0" xfId="0" applyFont="1" applyFill="1"/>
    <xf numFmtId="0" fontId="3" fillId="14" borderId="0" xfId="0" applyFont="1" applyFill="1" applyAlignment="1"/>
    <xf numFmtId="0" fontId="0" fillId="14" borderId="0" xfId="0" applyFill="1"/>
    <xf numFmtId="0" fontId="0" fillId="3" borderId="0" xfId="0" applyFont="1" applyFill="1"/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wrapText="1"/>
    </xf>
    <xf numFmtId="0" fontId="3" fillId="2" borderId="13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5" fillId="14" borderId="7" xfId="0" applyFont="1" applyFill="1" applyBorder="1"/>
    <xf numFmtId="4" fontId="0" fillId="14" borderId="7" xfId="0" applyNumberFormat="1" applyFont="1" applyFill="1" applyBorder="1"/>
    <xf numFmtId="0" fontId="0" fillId="14" borderId="7" xfId="0" applyFill="1" applyBorder="1"/>
    <xf numFmtId="0" fontId="3" fillId="14" borderId="7" xfId="0" applyFont="1" applyFill="1" applyBorder="1"/>
    <xf numFmtId="0" fontId="3" fillId="6" borderId="0" xfId="0" applyFont="1" applyFill="1"/>
    <xf numFmtId="0" fontId="0" fillId="6" borderId="0" xfId="0" applyFont="1" applyFill="1"/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3" xfId="0" applyFont="1" applyBorder="1"/>
    <xf numFmtId="10" fontId="3" fillId="0" borderId="0" xfId="0" applyNumberFormat="1" applyFont="1" applyFill="1"/>
    <xf numFmtId="0" fontId="3" fillId="0" borderId="0" xfId="0" applyFont="1" applyFill="1"/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8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15" borderId="7" xfId="0" applyFont="1" applyFill="1" applyBorder="1"/>
    <xf numFmtId="0" fontId="0" fillId="15" borderId="7" xfId="0" applyFill="1" applyBorder="1"/>
    <xf numFmtId="0" fontId="0" fillId="15" borderId="7" xfId="0" applyNumberForma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Alignment="1">
      <alignment vertical="center" wrapText="1"/>
    </xf>
    <xf numFmtId="0" fontId="3" fillId="13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1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center"/>
    </xf>
    <xf numFmtId="10" fontId="3" fillId="6" borderId="0" xfId="0" applyNumberFormat="1" applyFont="1" applyFill="1" applyAlignment="1">
      <alignment horizontal="left" vertical="center"/>
    </xf>
    <xf numFmtId="0" fontId="3" fillId="14" borderId="0" xfId="0" applyFont="1" applyFill="1" applyAlignment="1">
      <alignment vertical="center"/>
    </xf>
    <xf numFmtId="0" fontId="15" fillId="17" borderId="7" xfId="0" applyFont="1" applyFill="1" applyBorder="1"/>
    <xf numFmtId="0" fontId="8" fillId="17" borderId="7" xfId="0" applyFont="1" applyFill="1" applyBorder="1"/>
    <xf numFmtId="0" fontId="14" fillId="17" borderId="7" xfId="0" applyFont="1" applyFill="1" applyBorder="1" applyAlignment="1">
      <alignment horizontal="left" vertical="center"/>
    </xf>
    <xf numFmtId="0" fontId="14" fillId="17" borderId="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6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6" borderId="0" xfId="0" applyFill="1"/>
    <xf numFmtId="0" fontId="3" fillId="6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/>
    </xf>
    <xf numFmtId="0" fontId="0" fillId="15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15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0" fillId="9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opLeftCell="A24" zoomScaleNormal="100" workbookViewId="0">
      <selection activeCell="H34" sqref="H34"/>
    </sheetView>
  </sheetViews>
  <sheetFormatPr defaultColWidth="11.54296875" defaultRowHeight="12.5" x14ac:dyDescent="0.25"/>
  <cols>
    <col min="7" max="7" width="13.453125" customWidth="1"/>
  </cols>
  <sheetData>
    <row r="1" spans="1:8" ht="25" x14ac:dyDescent="0.5">
      <c r="A1" s="57"/>
      <c r="D1" s="58" t="s">
        <v>0</v>
      </c>
      <c r="E1" s="59"/>
      <c r="F1" s="60"/>
      <c r="G1" s="60"/>
      <c r="H1" s="60"/>
    </row>
    <row r="3" spans="1:8" x14ac:dyDescent="0.25">
      <c r="B3" s="1"/>
    </row>
    <row r="4" spans="1:8" ht="14.5" x14ac:dyDescent="0.25">
      <c r="B4" s="192" t="s">
        <v>96</v>
      </c>
    </row>
    <row r="6" spans="1:8" ht="13" x14ac:dyDescent="0.25">
      <c r="B6" s="124" t="s">
        <v>1</v>
      </c>
      <c r="C6" s="125"/>
      <c r="D6" s="44"/>
      <c r="E6" s="44"/>
      <c r="F6" s="44"/>
      <c r="G6" s="44"/>
    </row>
    <row r="7" spans="1:8" ht="13" x14ac:dyDescent="0.25">
      <c r="B7" s="124"/>
      <c r="C7" s="125"/>
      <c r="D7" s="44"/>
      <c r="E7" s="44"/>
      <c r="F7" s="44"/>
      <c r="G7" s="44"/>
    </row>
    <row r="8" spans="1:8" ht="13" x14ac:dyDescent="0.25">
      <c r="A8" s="3"/>
      <c r="B8" s="126" t="s">
        <v>2</v>
      </c>
      <c r="C8" s="127"/>
      <c r="D8" s="44"/>
      <c r="E8" s="44"/>
      <c r="F8" s="44"/>
      <c r="G8" s="44"/>
    </row>
    <row r="9" spans="1:8" ht="13" x14ac:dyDescent="0.3">
      <c r="A9" s="3"/>
      <c r="B9" s="2"/>
      <c r="C9" s="4"/>
    </row>
    <row r="10" spans="1:8" ht="13" x14ac:dyDescent="0.3">
      <c r="A10" s="3"/>
      <c r="B10" s="37" t="s">
        <v>3</v>
      </c>
      <c r="C10" s="38"/>
      <c r="D10" s="39"/>
      <c r="E10" s="39"/>
      <c r="F10" s="39"/>
      <c r="G10" s="40">
        <f>SUM(G11+G12+G13+G14)</f>
        <v>35300</v>
      </c>
    </row>
    <row r="11" spans="1:8" x14ac:dyDescent="0.25">
      <c r="A11" s="3"/>
      <c r="B11" s="41" t="s">
        <v>4</v>
      </c>
      <c r="C11" s="42"/>
      <c r="D11" s="42"/>
      <c r="E11" s="42"/>
      <c r="F11" s="42"/>
      <c r="G11" s="43">
        <f>'H1 Lump sum'!D7</f>
        <v>14200</v>
      </c>
    </row>
    <row r="12" spans="1:8" x14ac:dyDescent="0.25">
      <c r="A12" s="3"/>
      <c r="B12" s="41" t="s">
        <v>5</v>
      </c>
      <c r="C12" s="42"/>
      <c r="D12" s="42"/>
      <c r="E12" s="42"/>
      <c r="F12" s="42"/>
      <c r="G12" s="43">
        <f>'H1 Lump sum'!D13</f>
        <v>9600</v>
      </c>
    </row>
    <row r="13" spans="1:8" x14ac:dyDescent="0.25">
      <c r="A13" s="3"/>
      <c r="B13" s="41" t="s">
        <v>6</v>
      </c>
      <c r="C13" s="42"/>
      <c r="D13" s="42"/>
      <c r="E13" s="42"/>
      <c r="F13" s="42"/>
      <c r="G13" s="43">
        <f>'H1 Lump sum'!D19</f>
        <v>0</v>
      </c>
    </row>
    <row r="14" spans="1:8" x14ac:dyDescent="0.25">
      <c r="A14" s="3"/>
      <c r="B14" s="41" t="s">
        <v>7</v>
      </c>
      <c r="C14" s="42"/>
      <c r="D14" s="42"/>
      <c r="E14" s="42"/>
      <c r="F14" s="42"/>
      <c r="G14" s="56">
        <f>'H1 Lump sum'!D24</f>
        <v>11500</v>
      </c>
    </row>
    <row r="15" spans="1:8" ht="13" x14ac:dyDescent="0.3">
      <c r="A15" s="3"/>
      <c r="B15" s="47" t="s">
        <v>8</v>
      </c>
      <c r="C15" s="48"/>
      <c r="D15" s="49"/>
      <c r="E15" s="49"/>
      <c r="F15" s="49"/>
      <c r="G15" s="50">
        <f>G16+G17</f>
        <v>5500</v>
      </c>
    </row>
    <row r="16" spans="1:8" x14ac:dyDescent="0.25">
      <c r="A16" s="3"/>
      <c r="B16" s="65" t="s">
        <v>9</v>
      </c>
      <c r="C16" s="66"/>
      <c r="D16" s="66"/>
      <c r="E16" s="66"/>
      <c r="F16" s="66"/>
      <c r="G16" s="67">
        <f>'H2 Travel &amp; accommodation'!E8</f>
        <v>3500</v>
      </c>
    </row>
    <row r="17" spans="1:8" x14ac:dyDescent="0.25">
      <c r="A17" s="3"/>
      <c r="B17" s="65" t="s">
        <v>10</v>
      </c>
      <c r="C17" s="66"/>
      <c r="D17" s="66"/>
      <c r="E17" s="66"/>
      <c r="F17" s="66"/>
      <c r="G17" s="67">
        <f>'H2 Travel &amp; accommodation'!I9</f>
        <v>2000</v>
      </c>
    </row>
    <row r="18" spans="1:8" ht="13" x14ac:dyDescent="0.3">
      <c r="A18" s="3"/>
      <c r="B18" s="71" t="s">
        <v>11</v>
      </c>
      <c r="C18" s="72"/>
      <c r="D18" s="73"/>
      <c r="E18" s="73"/>
      <c r="F18" s="73"/>
      <c r="G18" s="74">
        <f>SUM(G19+G20+G21+G22+G23+G24)</f>
        <v>128</v>
      </c>
    </row>
    <row r="19" spans="1:8" x14ac:dyDescent="0.25">
      <c r="A19" s="3"/>
      <c r="B19" s="75" t="s">
        <v>12</v>
      </c>
      <c r="C19" s="76"/>
      <c r="D19" s="77"/>
      <c r="E19" s="77"/>
      <c r="F19" s="77"/>
      <c r="G19" s="78">
        <f>'H3 Services costs'!D12</f>
        <v>0</v>
      </c>
    </row>
    <row r="20" spans="1:8" x14ac:dyDescent="0.25">
      <c r="A20" s="3"/>
      <c r="B20" s="75" t="s">
        <v>13</v>
      </c>
      <c r="C20" s="77"/>
      <c r="D20" s="77"/>
      <c r="E20" s="77"/>
      <c r="F20" s="77"/>
      <c r="G20" s="78">
        <f>'H3 Services costs'!F17</f>
        <v>0</v>
      </c>
    </row>
    <row r="21" spans="1:8" x14ac:dyDescent="0.25">
      <c r="A21" s="3"/>
      <c r="B21" s="75" t="s">
        <v>14</v>
      </c>
      <c r="C21" s="77"/>
      <c r="D21" s="77"/>
      <c r="E21" s="77"/>
      <c r="F21" s="77"/>
      <c r="G21" s="78">
        <f>'H3 Services costs'!F25</f>
        <v>0</v>
      </c>
    </row>
    <row r="22" spans="1:8" x14ac:dyDescent="0.25">
      <c r="A22" s="3"/>
      <c r="B22" s="75" t="s">
        <v>15</v>
      </c>
      <c r="C22" s="77"/>
      <c r="D22" s="77"/>
      <c r="E22" s="77"/>
      <c r="F22" s="77"/>
      <c r="G22" s="78">
        <f>'H3 Services costs'!D32</f>
        <v>0</v>
      </c>
    </row>
    <row r="23" spans="1:8" x14ac:dyDescent="0.25">
      <c r="A23" s="3"/>
      <c r="B23" s="75" t="s">
        <v>88</v>
      </c>
      <c r="C23" s="77"/>
      <c r="D23" s="77"/>
      <c r="E23" s="77"/>
      <c r="F23" s="77"/>
      <c r="G23" s="78">
        <f>'H3 Services costs'!E39</f>
        <v>0</v>
      </c>
    </row>
    <row r="24" spans="1:8" x14ac:dyDescent="0.25">
      <c r="A24" s="3"/>
      <c r="B24" s="75" t="s">
        <v>93</v>
      </c>
      <c r="C24" s="77"/>
      <c r="D24" s="77"/>
      <c r="E24" s="77"/>
      <c r="F24" s="77"/>
      <c r="G24" s="78">
        <f>'H3 Services costs'!D46</f>
        <v>128</v>
      </c>
    </row>
    <row r="25" spans="1:8" ht="13" x14ac:dyDescent="0.3">
      <c r="A25" s="3"/>
      <c r="B25" s="93" t="s">
        <v>16</v>
      </c>
      <c r="C25" s="94"/>
      <c r="D25" s="95"/>
      <c r="E25" s="95"/>
      <c r="F25" s="95"/>
      <c r="G25" s="96">
        <f>SUM(G26+G27+G28)</f>
        <v>0</v>
      </c>
      <c r="H25" t="s">
        <v>17</v>
      </c>
    </row>
    <row r="26" spans="1:8" x14ac:dyDescent="0.25">
      <c r="A26" s="3"/>
      <c r="B26" s="128" t="s">
        <v>79</v>
      </c>
      <c r="C26" s="129"/>
      <c r="D26" s="129"/>
      <c r="E26" s="129"/>
      <c r="F26" s="129"/>
      <c r="G26" s="130">
        <f>'H4 Administrative costs'!E11</f>
        <v>0</v>
      </c>
    </row>
    <row r="27" spans="1:8" x14ac:dyDescent="0.25">
      <c r="A27" s="3"/>
      <c r="B27" s="128" t="s">
        <v>18</v>
      </c>
      <c r="C27" s="129"/>
      <c r="D27" s="129"/>
      <c r="E27" s="129"/>
      <c r="F27" s="129"/>
      <c r="G27" s="130">
        <f>'H4 Administrative costs'!F18</f>
        <v>0</v>
      </c>
    </row>
    <row r="28" spans="1:8" x14ac:dyDescent="0.25">
      <c r="A28" s="3"/>
      <c r="B28" s="128" t="s">
        <v>86</v>
      </c>
      <c r="C28" s="129"/>
      <c r="D28" s="129"/>
      <c r="E28" s="129"/>
      <c r="F28" s="129"/>
      <c r="G28" s="130">
        <f>'H4 Administrative costs'!D25</f>
        <v>0</v>
      </c>
    </row>
    <row r="29" spans="1:8" x14ac:dyDescent="0.25">
      <c r="A29" s="3"/>
      <c r="B29" s="6"/>
    </row>
    <row r="30" spans="1:8" s="5" customFormat="1" ht="22.5" customHeight="1" x14ac:dyDescent="0.3">
      <c r="A30" s="7"/>
      <c r="B30" s="163" t="s">
        <v>19</v>
      </c>
      <c r="C30" s="164"/>
      <c r="D30" s="164"/>
      <c r="E30" s="164"/>
      <c r="F30" s="164"/>
      <c r="G30" s="165">
        <f>SUM(G10+G15+G18+G25)</f>
        <v>40928</v>
      </c>
    </row>
    <row r="31" spans="1:8" ht="28.5" customHeight="1" x14ac:dyDescent="0.25">
      <c r="A31" s="8"/>
      <c r="B31" s="9"/>
    </row>
    <row r="32" spans="1:8" ht="16.5" customHeight="1" x14ac:dyDescent="0.3">
      <c r="A32" s="8"/>
      <c r="B32" s="7" t="s">
        <v>20</v>
      </c>
      <c r="G32">
        <f>G30*0.07</f>
        <v>2864.9600000000005</v>
      </c>
    </row>
    <row r="33" spans="1:7" ht="16.5" customHeight="1" x14ac:dyDescent="0.3">
      <c r="A33" s="8"/>
      <c r="B33" s="7"/>
    </row>
    <row r="34" spans="1:7" ht="23.5" customHeight="1" x14ac:dyDescent="0.25">
      <c r="A34" s="3"/>
      <c r="B34" s="166" t="s">
        <v>21</v>
      </c>
      <c r="C34" s="167"/>
      <c r="D34" s="168"/>
      <c r="E34" s="168"/>
      <c r="F34" s="168"/>
      <c r="G34" s="169">
        <f>G30*0.07</f>
        <v>2864.9600000000005</v>
      </c>
    </row>
    <row r="37" spans="1:7" ht="29.15" customHeight="1" x14ac:dyDescent="0.25">
      <c r="B37" s="161" t="s">
        <v>22</v>
      </c>
      <c r="C37" s="159"/>
      <c r="D37" s="159"/>
      <c r="E37" s="160"/>
      <c r="F37" s="160"/>
      <c r="G37" s="162">
        <f>SUM(G30+G34)</f>
        <v>43792.959999999999</v>
      </c>
    </row>
  </sheetData>
  <pageMargins left="0.78749999999999998" right="0.78749999999999998" top="0.88611111111111107" bottom="1.0249999999999999" header="0.51180555555555551" footer="0.78749999999999998"/>
  <pageSetup paperSize="9" fitToHeight="0" orientation="landscape" useFirstPageNumber="1" horizontalDpi="300" verticalDpi="300" r:id="rId1"/>
  <headerFooter alignWithMargins="0"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="90" zoomScaleNormal="90" workbookViewId="0">
      <selection activeCell="E22" sqref="E22"/>
    </sheetView>
  </sheetViews>
  <sheetFormatPr defaultColWidth="11.54296875" defaultRowHeight="12.5" x14ac:dyDescent="0.25"/>
  <cols>
    <col min="1" max="1" width="20.81640625" customWidth="1"/>
    <col min="5" max="5" width="65.08984375" customWidth="1"/>
    <col min="6" max="6" width="13.81640625" customWidth="1"/>
  </cols>
  <sheetData>
    <row r="1" spans="1:5" ht="20" customHeight="1" x14ac:dyDescent="0.4">
      <c r="A1" s="53" t="s">
        <v>23</v>
      </c>
      <c r="B1" s="54"/>
    </row>
    <row r="2" spans="1:5" ht="20" customHeight="1" x14ac:dyDescent="0.25"/>
    <row r="3" spans="1:5" s="10" customFormat="1" ht="20" customHeight="1" x14ac:dyDescent="0.25">
      <c r="A3" s="134" t="s">
        <v>24</v>
      </c>
      <c r="B3" s="84"/>
      <c r="C3" s="84"/>
      <c r="D3" s="35"/>
      <c r="E3" s="35"/>
    </row>
    <row r="4" spans="1:5" s="10" customFormat="1" ht="39" customHeight="1" x14ac:dyDescent="0.25">
      <c r="A4" s="131" t="s">
        <v>25</v>
      </c>
      <c r="B4" s="132" t="s">
        <v>26</v>
      </c>
      <c r="C4" s="132" t="s">
        <v>27</v>
      </c>
      <c r="D4" s="131" t="s">
        <v>28</v>
      </c>
      <c r="E4" s="131" t="s">
        <v>94</v>
      </c>
    </row>
    <row r="5" spans="1:5" s="1" customFormat="1" ht="47" customHeight="1" x14ac:dyDescent="0.25">
      <c r="A5" s="86" t="s">
        <v>30</v>
      </c>
      <c r="B5" s="149">
        <v>1000</v>
      </c>
      <c r="C5" s="146">
        <v>10</v>
      </c>
      <c r="D5" s="146">
        <f>B5*C5</f>
        <v>10000</v>
      </c>
      <c r="E5" s="87"/>
    </row>
    <row r="6" spans="1:5" s="1" customFormat="1" ht="34.5" customHeight="1" x14ac:dyDescent="0.25">
      <c r="A6" s="88" t="s">
        <v>31</v>
      </c>
      <c r="B6" s="147">
        <v>1400</v>
      </c>
      <c r="C6" s="147">
        <v>3</v>
      </c>
      <c r="D6" s="147">
        <f>B6*C6</f>
        <v>4200</v>
      </c>
      <c r="E6" s="89"/>
    </row>
    <row r="7" spans="1:5" ht="20" customHeight="1" x14ac:dyDescent="0.3">
      <c r="A7" s="90" t="s">
        <v>32</v>
      </c>
      <c r="B7" s="55"/>
      <c r="C7" s="55"/>
      <c r="D7" s="148">
        <f>SUM(D5+D6)</f>
        <v>14200</v>
      </c>
      <c r="E7" s="91"/>
    </row>
    <row r="8" spans="1:5" ht="20" customHeight="1" x14ac:dyDescent="0.25">
      <c r="A8" s="35"/>
      <c r="B8" s="35"/>
      <c r="C8" s="35"/>
      <c r="D8" s="35"/>
      <c r="E8" s="35"/>
    </row>
    <row r="9" spans="1:5" s="10" customFormat="1" ht="20" customHeight="1" x14ac:dyDescent="0.25">
      <c r="A9" s="133" t="s">
        <v>33</v>
      </c>
      <c r="B9" s="84"/>
      <c r="C9" s="84"/>
      <c r="D9" s="35"/>
      <c r="E9" s="35"/>
    </row>
    <row r="10" spans="1:5" s="10" customFormat="1" ht="39.5" customHeight="1" x14ac:dyDescent="0.25">
      <c r="A10" s="131" t="s">
        <v>25</v>
      </c>
      <c r="B10" s="132" t="s">
        <v>26</v>
      </c>
      <c r="C10" s="132" t="s">
        <v>27</v>
      </c>
      <c r="D10" s="131" t="s">
        <v>28</v>
      </c>
      <c r="E10" s="131" t="s">
        <v>94</v>
      </c>
    </row>
    <row r="11" spans="1:5" s="10" customFormat="1" ht="39" customHeight="1" x14ac:dyDescent="0.25">
      <c r="A11" s="86" t="s">
        <v>34</v>
      </c>
      <c r="B11" s="149">
        <v>1600</v>
      </c>
      <c r="C11" s="146">
        <v>1</v>
      </c>
      <c r="D11" s="146">
        <f>B11*C11</f>
        <v>1600</v>
      </c>
      <c r="E11" s="87"/>
    </row>
    <row r="12" spans="1:5" s="10" customFormat="1" ht="36" customHeight="1" x14ac:dyDescent="0.25">
      <c r="A12" s="88" t="s">
        <v>35</v>
      </c>
      <c r="B12" s="147">
        <v>2000</v>
      </c>
      <c r="C12" s="147">
        <v>4</v>
      </c>
      <c r="D12" s="147">
        <f>B12*C12</f>
        <v>8000</v>
      </c>
      <c r="E12" s="89"/>
    </row>
    <row r="13" spans="1:5" ht="20" customHeight="1" x14ac:dyDescent="0.3">
      <c r="A13" s="90" t="s">
        <v>36</v>
      </c>
      <c r="B13" s="55"/>
      <c r="C13" s="55"/>
      <c r="D13" s="150">
        <f>SUM(D11+D12)</f>
        <v>9600</v>
      </c>
      <c r="E13" s="92"/>
    </row>
    <row r="14" spans="1:5" ht="20" customHeight="1" x14ac:dyDescent="0.3">
      <c r="A14" s="5"/>
      <c r="B14" s="35"/>
      <c r="C14" s="35"/>
      <c r="D14" s="35"/>
      <c r="E14" s="35"/>
    </row>
    <row r="15" spans="1:5" s="10" customFormat="1" ht="20" customHeight="1" x14ac:dyDescent="0.25">
      <c r="A15" s="133" t="s">
        <v>37</v>
      </c>
      <c r="B15" s="84"/>
      <c r="C15" s="84"/>
      <c r="D15" s="35"/>
      <c r="E15" s="35"/>
    </row>
    <row r="16" spans="1:5" s="10" customFormat="1" ht="39.5" customHeight="1" x14ac:dyDescent="0.25">
      <c r="A16" s="131" t="s">
        <v>25</v>
      </c>
      <c r="B16" s="132" t="s">
        <v>26</v>
      </c>
      <c r="C16" s="132" t="s">
        <v>27</v>
      </c>
      <c r="D16" s="131" t="s">
        <v>28</v>
      </c>
      <c r="E16" s="131" t="s">
        <v>94</v>
      </c>
    </row>
    <row r="17" spans="1:6" ht="40.5" customHeight="1" x14ac:dyDescent="0.25">
      <c r="A17" s="86" t="s">
        <v>38</v>
      </c>
      <c r="B17" s="149">
        <v>2200</v>
      </c>
      <c r="C17" s="146">
        <v>0</v>
      </c>
      <c r="D17" s="146">
        <f>B17*C17</f>
        <v>0</v>
      </c>
      <c r="E17" s="87"/>
      <c r="F17" s="34"/>
    </row>
    <row r="18" spans="1:6" ht="38" customHeight="1" x14ac:dyDescent="0.25">
      <c r="A18" s="88" t="s">
        <v>39</v>
      </c>
      <c r="B18" s="147">
        <v>2600</v>
      </c>
      <c r="C18" s="147">
        <v>0</v>
      </c>
      <c r="D18" s="147">
        <f>B18*C18</f>
        <v>0</v>
      </c>
      <c r="E18" s="89"/>
      <c r="F18" s="34"/>
    </row>
    <row r="19" spans="1:6" ht="20" customHeight="1" x14ac:dyDescent="0.25">
      <c r="A19" s="135" t="s">
        <v>40</v>
      </c>
      <c r="B19" s="151"/>
      <c r="C19" s="151"/>
      <c r="D19" s="148">
        <f>SUM(D17+D18)</f>
        <v>0</v>
      </c>
      <c r="E19" s="92"/>
    </row>
    <row r="20" spans="1:6" ht="20" customHeight="1" x14ac:dyDescent="0.25">
      <c r="A20" s="1"/>
    </row>
    <row r="21" spans="1:6" ht="20" customHeight="1" x14ac:dyDescent="0.25">
      <c r="A21" s="133" t="s">
        <v>41</v>
      </c>
      <c r="B21" s="84"/>
      <c r="C21" s="84"/>
      <c r="D21" s="84"/>
      <c r="E21" s="10"/>
    </row>
    <row r="22" spans="1:6" ht="42.5" customHeight="1" x14ac:dyDescent="0.25">
      <c r="A22" s="131" t="s">
        <v>25</v>
      </c>
      <c r="B22" s="132" t="s">
        <v>26</v>
      </c>
      <c r="C22" s="132" t="s">
        <v>27</v>
      </c>
      <c r="D22" s="131" t="s">
        <v>28</v>
      </c>
      <c r="E22" s="131" t="s">
        <v>94</v>
      </c>
    </row>
    <row r="23" spans="1:6" ht="78" customHeight="1" x14ac:dyDescent="0.25">
      <c r="A23" s="85" t="s">
        <v>42</v>
      </c>
      <c r="B23" s="149">
        <v>2300</v>
      </c>
      <c r="C23" s="146">
        <v>5</v>
      </c>
      <c r="D23" s="146">
        <f>B23*C23</f>
        <v>11500</v>
      </c>
      <c r="E23" s="12"/>
    </row>
    <row r="24" spans="1:6" ht="20" customHeight="1" x14ac:dyDescent="0.25">
      <c r="A24" s="136" t="s">
        <v>43</v>
      </c>
      <c r="B24" s="152"/>
      <c r="C24" s="152"/>
      <c r="D24" s="153">
        <f>SUM(D23)</f>
        <v>11500</v>
      </c>
      <c r="E24" s="13"/>
    </row>
    <row r="25" spans="1:6" ht="20" customHeight="1" x14ac:dyDescent="0.25">
      <c r="B25" s="154"/>
      <c r="C25" s="154"/>
      <c r="D25" s="154"/>
    </row>
    <row r="26" spans="1:6" ht="20" customHeight="1" x14ac:dyDescent="0.25">
      <c r="A26" s="137" t="s">
        <v>44</v>
      </c>
      <c r="B26" s="155"/>
      <c r="C26" s="155"/>
      <c r="D26" s="156">
        <f>SUM(D19+D7+D13+D24)</f>
        <v>35300</v>
      </c>
    </row>
  </sheetData>
  <conditionalFormatting sqref="A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{A4B8CD69-5D0D-4932-8280-899CD8A10BAE}</x14:id>
        </ext>
      </extLst>
    </cfRule>
  </conditionalFormatting>
  <pageMargins left="0.78749999999999998" right="0.78749999999999998" top="0.88611111111111107" bottom="1.0249999999999999" header="0.51180555555555551" footer="0.78749999999999998"/>
  <pageSetup paperSize="9" firstPageNumber="0" orientation="landscape" horizontalDpi="300" verticalDpi="300" r:id="rId1"/>
  <headerFooter alignWithMargins="0">
    <oddFooter>&amp;CPage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B8CD69-5D0D-4932-8280-899CD8A10B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"/>
  <sheetViews>
    <sheetView tabSelected="1" zoomScaleNormal="100" workbookViewId="0">
      <selection activeCell="H3" sqref="H3"/>
    </sheetView>
  </sheetViews>
  <sheetFormatPr defaultColWidth="11.54296875" defaultRowHeight="12.5" x14ac:dyDescent="0.25"/>
  <cols>
    <col min="1" max="1" width="13.54296875" customWidth="1"/>
    <col min="2" max="2" width="10.54296875" customWidth="1"/>
    <col min="3" max="3" width="9.453125" customWidth="1"/>
    <col min="4" max="4" width="8.7265625" customWidth="1"/>
    <col min="5" max="5" width="11.7265625" customWidth="1"/>
    <col min="6" max="6" width="13.453125" customWidth="1"/>
    <col min="7" max="7" width="9.1796875" customWidth="1"/>
    <col min="8" max="8" width="8.453125" customWidth="1"/>
    <col min="9" max="9" width="15.81640625" customWidth="1"/>
    <col min="10" max="10" width="10.1796875" customWidth="1"/>
    <col min="11" max="11" width="31.453125" customWidth="1"/>
  </cols>
  <sheetData>
    <row r="1" spans="1:12" s="16" customFormat="1" ht="20" customHeight="1" x14ac:dyDescent="0.4">
      <c r="A1" s="51" t="s">
        <v>45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20" customHeight="1" x14ac:dyDescent="0.25"/>
    <row r="3" spans="1:12" ht="20" customHeight="1" x14ac:dyDescent="0.25">
      <c r="A3" s="10"/>
    </row>
    <row r="4" spans="1:12" s="18" customFormat="1" ht="55.5" customHeight="1" x14ac:dyDescent="0.25">
      <c r="A4" s="187" t="s">
        <v>46</v>
      </c>
      <c r="B4" s="187" t="s">
        <v>47</v>
      </c>
      <c r="C4" s="188" t="s">
        <v>48</v>
      </c>
      <c r="D4" s="188" t="s">
        <v>49</v>
      </c>
      <c r="E4" s="189" t="s">
        <v>50</v>
      </c>
      <c r="F4" s="188" t="s">
        <v>51</v>
      </c>
      <c r="G4" s="188" t="s">
        <v>52</v>
      </c>
      <c r="H4" s="188" t="s">
        <v>53</v>
      </c>
      <c r="I4" s="189" t="s">
        <v>54</v>
      </c>
      <c r="J4" s="189" t="s">
        <v>28</v>
      </c>
      <c r="K4" s="185" t="s">
        <v>29</v>
      </c>
      <c r="L4" s="17"/>
    </row>
    <row r="5" spans="1:12" s="21" customFormat="1" ht="20" customHeight="1" x14ac:dyDescent="0.2">
      <c r="A5" s="190"/>
      <c r="B5" s="190"/>
      <c r="C5" s="191">
        <v>150</v>
      </c>
      <c r="D5" s="191"/>
      <c r="E5" s="191">
        <f>D5*C5</f>
        <v>0</v>
      </c>
      <c r="F5" s="191">
        <v>50</v>
      </c>
      <c r="G5" s="191">
        <v>10</v>
      </c>
      <c r="H5" s="191">
        <v>2</v>
      </c>
      <c r="I5" s="191">
        <f>H5*G5*F5</f>
        <v>1000</v>
      </c>
      <c r="J5" s="191">
        <f>I5+E5</f>
        <v>1000</v>
      </c>
      <c r="K5" s="186"/>
      <c r="L5" s="20"/>
    </row>
    <row r="6" spans="1:12" s="23" customFormat="1" ht="20" customHeight="1" x14ac:dyDescent="0.25">
      <c r="A6" s="190"/>
      <c r="B6" s="190"/>
      <c r="C6" s="191">
        <v>350</v>
      </c>
      <c r="D6" s="191">
        <v>10</v>
      </c>
      <c r="E6" s="191">
        <f>D6*C6</f>
        <v>3500</v>
      </c>
      <c r="F6" s="191">
        <v>100</v>
      </c>
      <c r="G6" s="191">
        <v>10</v>
      </c>
      <c r="H6" s="191">
        <v>1</v>
      </c>
      <c r="I6" s="191">
        <f>H6*G6*F6</f>
        <v>1000</v>
      </c>
      <c r="J6" s="191">
        <f>I6+E6</f>
        <v>4500</v>
      </c>
      <c r="K6" s="186"/>
      <c r="L6" s="22"/>
    </row>
    <row r="7" spans="1:12" s="23" customFormat="1" ht="20" customHeight="1" x14ac:dyDescent="0.25">
      <c r="A7" s="190"/>
      <c r="B7" s="190"/>
      <c r="C7" s="191"/>
      <c r="D7" s="191"/>
      <c r="E7" s="191">
        <f>D7*C7</f>
        <v>0</v>
      </c>
      <c r="F7" s="191"/>
      <c r="G7" s="191"/>
      <c r="H7" s="191"/>
      <c r="I7" s="191">
        <f>H7*G7*F7</f>
        <v>0</v>
      </c>
      <c r="J7" s="191">
        <f>I7+E7</f>
        <v>0</v>
      </c>
      <c r="K7" s="186"/>
      <c r="L7" s="22"/>
    </row>
    <row r="8" spans="1:12" s="1" customFormat="1" ht="20" customHeight="1" x14ac:dyDescent="0.3">
      <c r="A8" s="70" t="s">
        <v>55</v>
      </c>
      <c r="B8" s="61"/>
      <c r="C8" s="61"/>
      <c r="D8" s="61"/>
      <c r="E8" s="145">
        <f>SUM(E5:E7)</f>
        <v>3500</v>
      </c>
      <c r="I8" s="144"/>
      <c r="J8" s="144"/>
    </row>
    <row r="9" spans="1:12" s="1" customFormat="1" ht="20" customHeight="1" x14ac:dyDescent="0.3">
      <c r="A9" s="70" t="s">
        <v>56</v>
      </c>
      <c r="B9" s="61"/>
      <c r="C9" s="61"/>
      <c r="D9" s="61"/>
      <c r="E9" s="61"/>
      <c r="F9" s="61"/>
      <c r="G9" s="61"/>
      <c r="H9" s="61"/>
      <c r="I9" s="145">
        <f>SUM(I5:I7)</f>
        <v>2000</v>
      </c>
      <c r="J9" s="144"/>
    </row>
    <row r="10" spans="1:12" s="1" customFormat="1" ht="20" customHeight="1" x14ac:dyDescent="0.25">
      <c r="A10" s="62"/>
      <c r="B10" s="63"/>
      <c r="C10" s="63"/>
      <c r="D10" s="63"/>
      <c r="E10" s="63"/>
      <c r="F10" s="63"/>
      <c r="G10" s="63"/>
      <c r="H10" s="63"/>
      <c r="I10" s="64"/>
      <c r="J10" s="144"/>
    </row>
    <row r="11" spans="1:12" s="1" customFormat="1" ht="20" customHeight="1" x14ac:dyDescent="0.3">
      <c r="A11" s="70" t="s">
        <v>57</v>
      </c>
      <c r="B11" s="61"/>
      <c r="C11" s="61"/>
      <c r="D11" s="61"/>
      <c r="E11" s="61"/>
      <c r="F11" s="61"/>
      <c r="G11" s="61"/>
      <c r="H11" s="61"/>
      <c r="I11" s="61"/>
      <c r="J11" s="145">
        <f>E8+I9</f>
        <v>5500</v>
      </c>
    </row>
    <row r="12" spans="1:12" s="1" customFormat="1" ht="10" x14ac:dyDescent="0.2"/>
  </sheetData>
  <pageMargins left="0.78749999999999998" right="0.78749999999999998" top="0.88611111111111107" bottom="1.0249999999999999" header="0.51180555555555551" footer="0.78749999999999998"/>
  <pageSetup paperSize="9" firstPageNumber="0" orientation="landscape" horizontalDpi="300" verticalDpi="300" r:id="rId1"/>
  <headerFooter alignWithMargins="0"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38" zoomScale="90" zoomScaleNormal="90" workbookViewId="0">
      <selection activeCell="E7" sqref="E7"/>
    </sheetView>
  </sheetViews>
  <sheetFormatPr defaultColWidth="11.54296875" defaultRowHeight="11.5" x14ac:dyDescent="0.25"/>
  <cols>
    <col min="1" max="1" width="18.54296875" style="10" customWidth="1"/>
    <col min="2" max="2" width="33.6328125" style="10" customWidth="1"/>
    <col min="3" max="3" width="21.1796875" style="10" customWidth="1"/>
    <col min="4" max="4" width="14.81640625" style="10" customWidth="1"/>
    <col min="5" max="5" width="14.54296875" style="10" customWidth="1"/>
    <col min="6" max="6" width="11.54296875" style="10"/>
    <col min="7" max="7" width="29.81640625" style="10" customWidth="1"/>
    <col min="8" max="16384" width="11.54296875" style="10"/>
  </cols>
  <sheetData>
    <row r="1" spans="1:8" s="16" customFormat="1" ht="20" customHeight="1" x14ac:dyDescent="0.4">
      <c r="A1" s="45" t="s">
        <v>58</v>
      </c>
      <c r="B1" s="68"/>
      <c r="C1" s="35"/>
      <c r="D1" s="35"/>
      <c r="E1" s="35"/>
      <c r="F1" s="35"/>
      <c r="G1" s="35"/>
    </row>
    <row r="2" spans="1:8" ht="12.5" x14ac:dyDescent="0.25">
      <c r="A2" s="35"/>
      <c r="B2" s="35"/>
      <c r="C2" s="35"/>
      <c r="D2" s="35"/>
      <c r="E2" s="35"/>
      <c r="F2" s="35"/>
      <c r="G2" s="35"/>
    </row>
    <row r="3" spans="1:8" ht="20" customHeight="1" x14ac:dyDescent="0.25">
      <c r="A3" s="138" t="s">
        <v>95</v>
      </c>
      <c r="B3" s="98"/>
      <c r="C3" s="98"/>
      <c r="D3" s="35"/>
      <c r="E3" s="35"/>
      <c r="F3" s="35"/>
      <c r="G3" s="35"/>
    </row>
    <row r="4" spans="1:8" s="25" customFormat="1" ht="20" customHeight="1" x14ac:dyDescent="0.2">
      <c r="A4" s="117" t="s">
        <v>59</v>
      </c>
      <c r="B4" s="118" t="s">
        <v>60</v>
      </c>
      <c r="C4" s="117" t="s">
        <v>61</v>
      </c>
      <c r="D4" s="118" t="s">
        <v>28</v>
      </c>
      <c r="E4" s="118"/>
      <c r="F4" s="119"/>
      <c r="G4" s="120" t="s">
        <v>29</v>
      </c>
      <c r="H4" s="69"/>
    </row>
    <row r="5" spans="1:8" s="25" customFormat="1" ht="20" customHeight="1" x14ac:dyDescent="0.2">
      <c r="A5" s="99"/>
      <c r="B5" s="100"/>
      <c r="C5" s="100"/>
      <c r="D5" s="100">
        <f t="shared" ref="D5:D11" si="0">C5*B5</f>
        <v>0</v>
      </c>
      <c r="E5" s="101"/>
      <c r="F5" s="101"/>
      <c r="G5" s="102"/>
    </row>
    <row r="6" spans="1:8" s="25" customFormat="1" ht="20" customHeight="1" x14ac:dyDescent="0.2">
      <c r="A6" s="99"/>
      <c r="B6" s="103"/>
      <c r="C6" s="103"/>
      <c r="D6" s="101">
        <f t="shared" si="0"/>
        <v>0</v>
      </c>
      <c r="E6" s="101"/>
      <c r="F6" s="101"/>
      <c r="G6" s="104"/>
    </row>
    <row r="7" spans="1:8" s="25" customFormat="1" ht="20" customHeight="1" x14ac:dyDescent="0.2">
      <c r="A7" s="99"/>
      <c r="B7" s="103"/>
      <c r="C7" s="103"/>
      <c r="D7" s="101">
        <f t="shared" si="0"/>
        <v>0</v>
      </c>
      <c r="E7" s="101"/>
      <c r="F7" s="101"/>
      <c r="G7" s="104"/>
    </row>
    <row r="8" spans="1:8" s="25" customFormat="1" ht="20" customHeight="1" x14ac:dyDescent="0.2">
      <c r="A8" s="99"/>
      <c r="B8" s="103"/>
      <c r="C8" s="103"/>
      <c r="D8" s="101">
        <f t="shared" si="0"/>
        <v>0</v>
      </c>
      <c r="E8" s="101"/>
      <c r="F8" s="101"/>
      <c r="G8" s="104"/>
    </row>
    <row r="9" spans="1:8" s="25" customFormat="1" ht="20" customHeight="1" x14ac:dyDescent="0.2">
      <c r="A9" s="99"/>
      <c r="B9" s="103"/>
      <c r="C9" s="103"/>
      <c r="D9" s="101">
        <f t="shared" si="0"/>
        <v>0</v>
      </c>
      <c r="E9" s="101"/>
      <c r="F9" s="101"/>
      <c r="G9" s="104"/>
    </row>
    <row r="10" spans="1:8" s="25" customFormat="1" ht="20" customHeight="1" x14ac:dyDescent="0.2">
      <c r="A10" s="99"/>
      <c r="B10" s="103"/>
      <c r="C10" s="103"/>
      <c r="D10" s="101">
        <f t="shared" si="0"/>
        <v>0</v>
      </c>
      <c r="E10" s="101"/>
      <c r="F10" s="101"/>
      <c r="G10" s="105"/>
    </row>
    <row r="11" spans="1:8" s="21" customFormat="1" ht="20" customHeight="1" x14ac:dyDescent="0.2">
      <c r="A11" s="99"/>
      <c r="B11" s="103"/>
      <c r="C11" s="103"/>
      <c r="D11" s="100">
        <f t="shared" si="0"/>
        <v>0</v>
      </c>
      <c r="E11" s="99"/>
      <c r="F11" s="100"/>
      <c r="G11" s="104"/>
    </row>
    <row r="12" spans="1:8" s="26" customFormat="1" ht="20" customHeight="1" x14ac:dyDescent="0.3">
      <c r="A12" s="139" t="s">
        <v>62</v>
      </c>
      <c r="B12" s="46"/>
      <c r="C12" s="46"/>
      <c r="D12" s="141">
        <f>D10+D11+D6+D7+D8+D9+D5</f>
        <v>0</v>
      </c>
      <c r="E12" s="2"/>
      <c r="F12" s="2"/>
      <c r="G12" s="2"/>
    </row>
    <row r="13" spans="1:8" ht="34" customHeight="1" x14ac:dyDescent="0.25">
      <c r="A13" s="35"/>
      <c r="B13" s="35"/>
      <c r="C13" s="35"/>
      <c r="D13" s="35"/>
      <c r="E13" s="35"/>
      <c r="F13" s="35"/>
      <c r="G13" s="35"/>
    </row>
    <row r="14" spans="1:8" ht="20" customHeight="1" x14ac:dyDescent="0.25">
      <c r="A14" s="140" t="s">
        <v>13</v>
      </c>
      <c r="B14" s="35"/>
      <c r="C14" s="35"/>
      <c r="D14" s="35"/>
      <c r="E14" s="35"/>
      <c r="F14" s="35"/>
      <c r="G14" s="106"/>
    </row>
    <row r="15" spans="1:8" s="18" customFormat="1" ht="74.5" customHeight="1" x14ac:dyDescent="0.25">
      <c r="A15" s="117" t="s">
        <v>63</v>
      </c>
      <c r="B15" s="117" t="s">
        <v>64</v>
      </c>
      <c r="C15" s="117" t="s">
        <v>65</v>
      </c>
      <c r="D15" s="117" t="s">
        <v>66</v>
      </c>
      <c r="E15" s="117" t="s">
        <v>67</v>
      </c>
      <c r="F15" s="118" t="s">
        <v>28</v>
      </c>
      <c r="G15" s="121" t="s">
        <v>29</v>
      </c>
    </row>
    <row r="16" spans="1:8" s="21" customFormat="1" ht="20" customHeight="1" x14ac:dyDescent="0.25">
      <c r="A16" s="99"/>
      <c r="B16" s="107"/>
      <c r="C16" s="107"/>
      <c r="D16" s="107"/>
      <c r="E16" s="107"/>
      <c r="F16" s="107">
        <f>E16*D16*C16</f>
        <v>0</v>
      </c>
      <c r="G16" s="33"/>
    </row>
    <row r="17" spans="1:7" s="14" customFormat="1" ht="20" customHeight="1" x14ac:dyDescent="0.3">
      <c r="A17" s="138" t="s">
        <v>68</v>
      </c>
      <c r="B17" s="97"/>
      <c r="C17" s="97"/>
      <c r="D17" s="97"/>
      <c r="E17" s="97"/>
      <c r="F17" s="141">
        <f>F16</f>
        <v>0</v>
      </c>
      <c r="G17" s="5"/>
    </row>
    <row r="18" spans="1:7" ht="21.65" customHeight="1" x14ac:dyDescent="0.25">
      <c r="A18" s="35"/>
      <c r="B18" s="35"/>
      <c r="C18" s="35"/>
      <c r="D18" s="35"/>
      <c r="E18" s="35"/>
      <c r="F18" s="35"/>
      <c r="G18" s="35"/>
    </row>
    <row r="19" spans="1:7" ht="20" customHeight="1" x14ac:dyDescent="0.3">
      <c r="A19" s="142" t="s">
        <v>14</v>
      </c>
      <c r="B19" s="116"/>
      <c r="C19" s="116"/>
      <c r="D19" s="116"/>
      <c r="E19" s="116"/>
      <c r="F19" s="116"/>
      <c r="G19" s="116"/>
    </row>
    <row r="20" spans="1:7" s="29" customFormat="1" ht="34" customHeight="1" x14ac:dyDescent="0.25">
      <c r="A20" s="118" t="s">
        <v>69</v>
      </c>
      <c r="B20" s="118" t="s">
        <v>70</v>
      </c>
      <c r="C20" s="117" t="s">
        <v>71</v>
      </c>
      <c r="D20" s="117" t="s">
        <v>53</v>
      </c>
      <c r="E20" s="117" t="s">
        <v>72</v>
      </c>
      <c r="F20" s="118" t="s">
        <v>28</v>
      </c>
      <c r="G20" s="118" t="s">
        <v>29</v>
      </c>
    </row>
    <row r="21" spans="1:7" s="29" customFormat="1" ht="20" customHeight="1" x14ac:dyDescent="0.25">
      <c r="A21" s="108"/>
      <c r="B21" s="108"/>
      <c r="C21" s="109"/>
      <c r="D21" s="109"/>
      <c r="E21" s="109"/>
      <c r="F21" s="104">
        <f>E21*D21*C21</f>
        <v>0</v>
      </c>
      <c r="G21" s="108"/>
    </row>
    <row r="22" spans="1:7" s="29" customFormat="1" ht="20" customHeight="1" x14ac:dyDescent="0.25">
      <c r="A22" s="108"/>
      <c r="B22" s="108"/>
      <c r="C22" s="109"/>
      <c r="D22" s="109"/>
      <c r="E22" s="109"/>
      <c r="F22" s="104">
        <f>E22*D22*C22</f>
        <v>0</v>
      </c>
      <c r="G22" s="108"/>
    </row>
    <row r="23" spans="1:7" s="29" customFormat="1" ht="20" customHeight="1" x14ac:dyDescent="0.25">
      <c r="A23" s="108"/>
      <c r="B23" s="108"/>
      <c r="C23" s="104"/>
      <c r="D23" s="104"/>
      <c r="E23" s="104"/>
      <c r="F23" s="104">
        <f>E23*D23*C23</f>
        <v>0</v>
      </c>
      <c r="G23" s="105"/>
    </row>
    <row r="24" spans="1:7" s="21" customFormat="1" ht="20" customHeight="1" x14ac:dyDescent="0.3">
      <c r="A24" s="108"/>
      <c r="B24" s="110"/>
      <c r="C24" s="108"/>
      <c r="D24" s="108"/>
      <c r="E24" s="109"/>
      <c r="F24" s="104">
        <f>E24*D24*C24</f>
        <v>0</v>
      </c>
      <c r="G24" s="27"/>
    </row>
    <row r="25" spans="1:7" s="28" customFormat="1" ht="20" customHeight="1" x14ac:dyDescent="0.3">
      <c r="A25" s="138" t="s">
        <v>73</v>
      </c>
      <c r="B25" s="97"/>
      <c r="C25" s="97"/>
      <c r="D25" s="97"/>
      <c r="E25" s="97"/>
      <c r="F25" s="141">
        <f>SUM(F21:F24)</f>
        <v>0</v>
      </c>
      <c r="G25" s="5"/>
    </row>
    <row r="26" spans="1:7" ht="22" customHeight="1" x14ac:dyDescent="0.25">
      <c r="A26" s="35"/>
      <c r="B26" s="35"/>
      <c r="C26" s="35"/>
      <c r="D26" s="35"/>
      <c r="E26" s="35"/>
      <c r="F26" s="35"/>
      <c r="G26" s="35"/>
    </row>
    <row r="27" spans="1:7" ht="20" customHeight="1" x14ac:dyDescent="0.25">
      <c r="A27" s="138" t="s">
        <v>15</v>
      </c>
      <c r="B27" s="35"/>
      <c r="C27" s="35"/>
      <c r="D27" s="35"/>
      <c r="E27" s="35"/>
      <c r="F27" s="35"/>
      <c r="G27" s="35"/>
    </row>
    <row r="28" spans="1:7" s="25" customFormat="1" ht="20" customHeight="1" x14ac:dyDescent="0.2">
      <c r="A28" s="117" t="s">
        <v>74</v>
      </c>
      <c r="B28" s="118" t="s">
        <v>53</v>
      </c>
      <c r="C28" s="118" t="s">
        <v>75</v>
      </c>
      <c r="D28" s="118" t="s">
        <v>28</v>
      </c>
      <c r="E28" s="118"/>
      <c r="F28" s="118"/>
      <c r="G28" s="118" t="s">
        <v>29</v>
      </c>
    </row>
    <row r="29" spans="1:7" s="21" customFormat="1" ht="20" customHeight="1" x14ac:dyDescent="0.25">
      <c r="A29" s="104"/>
      <c r="B29" s="111"/>
      <c r="C29" s="111"/>
      <c r="D29" s="111">
        <f>C29*B29</f>
        <v>0</v>
      </c>
      <c r="E29" s="112"/>
      <c r="F29" s="112"/>
      <c r="G29" s="113"/>
    </row>
    <row r="30" spans="1:7" s="21" customFormat="1" ht="20" customHeight="1" x14ac:dyDescent="0.25">
      <c r="A30" s="104"/>
      <c r="B30" s="111"/>
      <c r="C30" s="111"/>
      <c r="D30" s="111">
        <f>C30*B30</f>
        <v>0</v>
      </c>
      <c r="E30" s="114"/>
      <c r="F30" s="112"/>
      <c r="G30" s="113"/>
    </row>
    <row r="31" spans="1:7" s="21" customFormat="1" ht="20" customHeight="1" x14ac:dyDescent="0.25">
      <c r="A31" s="113"/>
      <c r="B31" s="112"/>
      <c r="C31" s="112"/>
      <c r="D31" s="111">
        <f>B31*C31</f>
        <v>0</v>
      </c>
      <c r="E31" s="112"/>
      <c r="F31" s="112"/>
      <c r="G31" s="112"/>
    </row>
    <row r="32" spans="1:7" ht="20" customHeight="1" x14ac:dyDescent="0.25">
      <c r="A32" s="157" t="s">
        <v>76</v>
      </c>
      <c r="B32" s="172"/>
      <c r="C32" s="98"/>
      <c r="D32" s="141">
        <f>D29+D30+D31</f>
        <v>0</v>
      </c>
      <c r="E32" s="92"/>
      <c r="F32" s="92"/>
      <c r="G32" s="92"/>
    </row>
    <row r="33" spans="1:7" ht="13" x14ac:dyDescent="0.3">
      <c r="A33" s="115"/>
      <c r="B33" s="173"/>
      <c r="C33" s="92"/>
      <c r="D33" s="92"/>
      <c r="E33" s="92"/>
      <c r="F33" s="92"/>
      <c r="G33" s="92"/>
    </row>
    <row r="34" spans="1:7" ht="20" customHeight="1" x14ac:dyDescent="0.25">
      <c r="A34" s="138" t="s">
        <v>88</v>
      </c>
      <c r="B34" s="174"/>
      <c r="C34" s="35"/>
      <c r="D34" s="35"/>
      <c r="E34" s="35"/>
      <c r="F34" s="35"/>
      <c r="G34" s="92"/>
    </row>
    <row r="35" spans="1:7" ht="30" customHeight="1" x14ac:dyDescent="0.25">
      <c r="A35" s="117" t="s">
        <v>69</v>
      </c>
      <c r="B35" s="118" t="s">
        <v>89</v>
      </c>
      <c r="C35" s="118" t="s">
        <v>90</v>
      </c>
      <c r="D35" s="118" t="s">
        <v>53</v>
      </c>
      <c r="E35" s="118" t="s">
        <v>28</v>
      </c>
      <c r="F35" s="118"/>
      <c r="G35" s="118" t="s">
        <v>29</v>
      </c>
    </row>
    <row r="36" spans="1:7" s="28" customFormat="1" ht="20" customHeight="1" x14ac:dyDescent="0.25">
      <c r="A36" s="104"/>
      <c r="B36" s="111"/>
      <c r="C36" s="111"/>
      <c r="D36" s="111"/>
      <c r="E36" s="111">
        <f>B36*C36*D36</f>
        <v>0</v>
      </c>
      <c r="F36" s="112"/>
      <c r="G36" s="113"/>
    </row>
    <row r="37" spans="1:7" ht="20" customHeight="1" x14ac:dyDescent="0.25">
      <c r="A37" s="104"/>
      <c r="B37" s="111"/>
      <c r="C37" s="111"/>
      <c r="D37" s="111"/>
      <c r="E37" s="175">
        <f>B37*C37*D37</f>
        <v>0</v>
      </c>
      <c r="F37" s="112"/>
      <c r="G37" s="113"/>
    </row>
    <row r="38" spans="1:7" ht="20" customHeight="1" x14ac:dyDescent="0.25">
      <c r="A38" s="113"/>
      <c r="B38" s="111"/>
      <c r="C38" s="111"/>
      <c r="D38" s="111"/>
      <c r="E38" s="111">
        <f>B38*C38*D38</f>
        <v>0</v>
      </c>
      <c r="F38" s="112"/>
      <c r="G38" s="112"/>
    </row>
    <row r="39" spans="1:7" ht="20" customHeight="1" x14ac:dyDescent="0.25">
      <c r="A39" s="157" t="s">
        <v>91</v>
      </c>
      <c r="B39" s="172"/>
      <c r="C39" s="98"/>
      <c r="D39" s="141"/>
      <c r="E39" s="177">
        <f>SUM(E36:E38)</f>
        <v>0</v>
      </c>
      <c r="F39" s="92"/>
    </row>
    <row r="40" spans="1:7" ht="13" x14ac:dyDescent="0.3">
      <c r="A40" s="115"/>
      <c r="B40" s="92"/>
      <c r="C40" s="92"/>
      <c r="D40" s="92"/>
      <c r="E40" s="92"/>
      <c r="F40" s="92"/>
    </row>
    <row r="41" spans="1:7" ht="20" customHeight="1" x14ac:dyDescent="0.25">
      <c r="A41" s="142" t="s">
        <v>93</v>
      </c>
      <c r="B41" s="176"/>
      <c r="C41"/>
      <c r="D41"/>
      <c r="E41"/>
      <c r="F41"/>
    </row>
    <row r="42" spans="1:7" ht="20" customHeight="1" x14ac:dyDescent="0.25">
      <c r="A42" s="118" t="s">
        <v>59</v>
      </c>
      <c r="B42" s="118" t="s">
        <v>61</v>
      </c>
      <c r="C42" s="117" t="s">
        <v>60</v>
      </c>
      <c r="D42" s="117" t="s">
        <v>28</v>
      </c>
      <c r="E42" s="117"/>
      <c r="F42" s="117"/>
      <c r="G42" s="118" t="s">
        <v>29</v>
      </c>
    </row>
    <row r="43" spans="1:7" ht="20" customHeight="1" x14ac:dyDescent="0.25">
      <c r="A43" s="19"/>
      <c r="B43" s="36"/>
      <c r="C43" s="36"/>
      <c r="D43" s="36">
        <f>B43*C43</f>
        <v>0</v>
      </c>
      <c r="E43" s="36"/>
      <c r="F43" s="36"/>
      <c r="G43" s="113"/>
    </row>
    <row r="44" spans="1:7" ht="20" customHeight="1" x14ac:dyDescent="0.25">
      <c r="A44" s="19"/>
      <c r="B44" s="36"/>
      <c r="C44" s="36"/>
      <c r="D44" s="36">
        <f>B44*C44</f>
        <v>0</v>
      </c>
      <c r="E44" s="36"/>
      <c r="F44" s="36"/>
      <c r="G44" s="113"/>
    </row>
    <row r="45" spans="1:7" ht="20" customHeight="1" x14ac:dyDescent="0.25">
      <c r="A45" s="19"/>
      <c r="B45" s="36">
        <v>32</v>
      </c>
      <c r="C45" s="36">
        <v>4</v>
      </c>
      <c r="D45" s="36">
        <f>B45*C45</f>
        <v>128</v>
      </c>
      <c r="E45" s="36"/>
      <c r="F45" s="36"/>
      <c r="G45" s="112"/>
    </row>
    <row r="46" spans="1:7" ht="20" customHeight="1" x14ac:dyDescent="0.3">
      <c r="A46" s="138" t="s">
        <v>87</v>
      </c>
      <c r="B46" s="97"/>
      <c r="C46" s="97"/>
      <c r="D46" s="177">
        <f>SUM(D43:D45)</f>
        <v>128</v>
      </c>
      <c r="E46" s="97"/>
      <c r="F46" s="178"/>
    </row>
    <row r="47" spans="1:7" ht="20" customHeight="1" x14ac:dyDescent="0.3">
      <c r="A47" s="115"/>
      <c r="B47" s="92"/>
      <c r="C47" s="92"/>
      <c r="D47" s="92"/>
      <c r="E47" s="92"/>
      <c r="F47" s="92"/>
    </row>
    <row r="48" spans="1:7" ht="20" customHeight="1" x14ac:dyDescent="0.25">
      <c r="A48" s="35"/>
      <c r="B48" s="35"/>
      <c r="C48" s="35"/>
      <c r="D48" s="35"/>
      <c r="E48" s="35"/>
      <c r="F48" s="35"/>
    </row>
    <row r="49" spans="1:6" ht="20" customHeight="1" x14ac:dyDescent="0.3">
      <c r="A49" s="138" t="s">
        <v>77</v>
      </c>
      <c r="B49" s="97"/>
      <c r="C49" s="97"/>
      <c r="D49" s="97"/>
      <c r="E49" s="97"/>
      <c r="F49" s="141">
        <f>D12+F17+F25+D32+E39+D46</f>
        <v>128</v>
      </c>
    </row>
  </sheetData>
  <pageMargins left="0.78749999999999998" right="0.78749999999999998" top="0.88611111111111107" bottom="1.0249999999999999" header="0.51180555555555551" footer="0.78749999999999998"/>
  <pageSetup paperSize="9" firstPageNumber="0" orientation="landscape" horizontalDpi="300" verticalDpi="300" r:id="rId1"/>
  <headerFooter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14" workbookViewId="0">
      <selection activeCell="E17" sqref="E17"/>
    </sheetView>
  </sheetViews>
  <sheetFormatPr defaultColWidth="11.54296875" defaultRowHeight="12.5" x14ac:dyDescent="0.25"/>
  <cols>
    <col min="1" max="1" width="14.54296875" customWidth="1"/>
    <col min="2" max="2" width="15" customWidth="1"/>
    <col min="3" max="3" width="16" customWidth="1"/>
    <col min="5" max="5" width="15.6328125" customWidth="1"/>
    <col min="6" max="6" width="23" customWidth="1"/>
    <col min="7" max="7" width="24" customWidth="1"/>
  </cols>
  <sheetData>
    <row r="1" spans="1:7" s="16" customFormat="1" ht="20" customHeight="1" x14ac:dyDescent="0.4">
      <c r="A1" s="79" t="s">
        <v>78</v>
      </c>
      <c r="B1" s="80"/>
      <c r="C1" s="80"/>
    </row>
    <row r="2" spans="1:7" ht="20" customHeight="1" x14ac:dyDescent="0.25"/>
    <row r="3" spans="1:7" ht="20" customHeight="1" x14ac:dyDescent="0.25"/>
    <row r="4" spans="1:7" ht="20" customHeight="1" x14ac:dyDescent="0.25">
      <c r="A4" s="158" t="s">
        <v>79</v>
      </c>
      <c r="B4" s="83"/>
      <c r="C4" s="83"/>
    </row>
    <row r="5" spans="1:7" s="18" customFormat="1" ht="38.5" customHeight="1" x14ac:dyDescent="0.25">
      <c r="A5" s="122" t="s">
        <v>69</v>
      </c>
      <c r="B5" s="123" t="s">
        <v>53</v>
      </c>
      <c r="C5" s="123" t="s">
        <v>80</v>
      </c>
      <c r="D5" s="123" t="s">
        <v>81</v>
      </c>
      <c r="E5" s="122" t="s">
        <v>28</v>
      </c>
      <c r="F5" s="122" t="s">
        <v>29</v>
      </c>
    </row>
    <row r="6" spans="1:7" s="21" customFormat="1" ht="20" customHeight="1" x14ac:dyDescent="0.2">
      <c r="A6" s="19"/>
      <c r="B6" s="36"/>
      <c r="C6" s="36"/>
      <c r="D6" s="36"/>
      <c r="E6" s="36">
        <f>D6*C6*B6</f>
        <v>0</v>
      </c>
      <c r="F6" s="11"/>
    </row>
    <row r="7" spans="1:7" s="21" customFormat="1" ht="20" customHeight="1" x14ac:dyDescent="0.2">
      <c r="A7" s="19"/>
      <c r="B7" s="36"/>
      <c r="C7" s="36"/>
      <c r="D7" s="36"/>
      <c r="E7" s="36">
        <f>D7*C7*B7</f>
        <v>0</v>
      </c>
      <c r="F7" s="11"/>
    </row>
    <row r="8" spans="1:7" s="21" customFormat="1" ht="20" customHeight="1" x14ac:dyDescent="0.2">
      <c r="A8" s="19"/>
      <c r="B8" s="36"/>
      <c r="C8" s="36"/>
      <c r="D8" s="36"/>
      <c r="E8" s="36">
        <f>D8*C8*B8</f>
        <v>0</v>
      </c>
      <c r="F8" s="11"/>
    </row>
    <row r="9" spans="1:7" s="21" customFormat="1" ht="20" customHeight="1" x14ac:dyDescent="0.2">
      <c r="A9" s="19"/>
      <c r="B9" s="36"/>
      <c r="C9" s="36"/>
      <c r="D9" s="36"/>
      <c r="E9" s="36">
        <f>D9*C9*B9</f>
        <v>0</v>
      </c>
      <c r="F9" s="11"/>
    </row>
    <row r="10" spans="1:7" s="21" customFormat="1" ht="20" customHeight="1" x14ac:dyDescent="0.25">
      <c r="A10" s="31"/>
      <c r="B10" s="24"/>
      <c r="C10" s="30"/>
      <c r="D10" s="24"/>
      <c r="E10" s="183">
        <f>D10*C10*B10</f>
        <v>0</v>
      </c>
      <c r="F10" s="15"/>
    </row>
    <row r="11" spans="1:7" s="5" customFormat="1" ht="20" customHeight="1" x14ac:dyDescent="0.3">
      <c r="A11" s="158" t="s">
        <v>82</v>
      </c>
      <c r="B11" s="81"/>
      <c r="C11" s="81"/>
      <c r="D11" s="81"/>
      <c r="E11" s="184">
        <f>SUM(E6:E10)</f>
        <v>0</v>
      </c>
    </row>
    <row r="12" spans="1:7" ht="20" customHeight="1" x14ac:dyDescent="0.25"/>
    <row r="13" spans="1:7" ht="20" customHeight="1" x14ac:dyDescent="0.3">
      <c r="A13" s="82" t="s">
        <v>18</v>
      </c>
      <c r="B13" s="83"/>
    </row>
    <row r="14" spans="1:7" s="32" customFormat="1" ht="41.5" customHeight="1" x14ac:dyDescent="0.25">
      <c r="A14" s="122" t="s">
        <v>69</v>
      </c>
      <c r="B14" s="122" t="s">
        <v>64</v>
      </c>
      <c r="C14" s="123" t="s">
        <v>83</v>
      </c>
      <c r="D14" s="123" t="s">
        <v>53</v>
      </c>
      <c r="E14" s="123" t="s">
        <v>92</v>
      </c>
      <c r="F14" s="179" t="s">
        <v>28</v>
      </c>
      <c r="G14" s="182" t="s">
        <v>29</v>
      </c>
    </row>
    <row r="15" spans="1:7" s="32" customFormat="1" ht="20" customHeight="1" x14ac:dyDescent="0.25">
      <c r="A15" s="19"/>
      <c r="B15" s="19"/>
      <c r="C15" s="36"/>
      <c r="D15" s="36"/>
      <c r="E15" s="36"/>
      <c r="F15" s="180">
        <f>E15*D15*C15</f>
        <v>0</v>
      </c>
      <c r="G15" s="181"/>
    </row>
    <row r="16" spans="1:7" s="32" customFormat="1" ht="20" customHeight="1" x14ac:dyDescent="0.25">
      <c r="A16" s="19"/>
      <c r="B16" s="19"/>
      <c r="C16" s="36"/>
      <c r="D16" s="36"/>
      <c r="E16" s="36"/>
      <c r="F16" s="180">
        <f>E16*D16*C16</f>
        <v>0</v>
      </c>
      <c r="G16" s="181"/>
    </row>
    <row r="17" spans="1:7" s="32" customFormat="1" ht="20" customHeight="1" x14ac:dyDescent="0.25">
      <c r="A17" s="19"/>
      <c r="B17" s="19"/>
      <c r="C17" s="36"/>
      <c r="D17" s="36"/>
      <c r="E17" s="36"/>
      <c r="F17" s="180">
        <f>E17*D17*C17</f>
        <v>0</v>
      </c>
      <c r="G17" s="181"/>
    </row>
    <row r="18" spans="1:7" s="5" customFormat="1" ht="20" customHeight="1" x14ac:dyDescent="0.3">
      <c r="A18" s="158" t="s">
        <v>84</v>
      </c>
      <c r="B18" s="81"/>
      <c r="C18" s="81"/>
      <c r="D18" s="81"/>
      <c r="E18" s="81"/>
      <c r="F18" s="143">
        <f>SUM(F15:F17)</f>
        <v>0</v>
      </c>
    </row>
    <row r="19" spans="1:7" ht="20" customHeight="1" x14ac:dyDescent="0.25"/>
    <row r="20" spans="1:7" ht="20" customHeight="1" x14ac:dyDescent="0.25">
      <c r="A20" s="171" t="s">
        <v>86</v>
      </c>
      <c r="B20" s="83"/>
    </row>
    <row r="21" spans="1:7" ht="20" customHeight="1" x14ac:dyDescent="0.25">
      <c r="A21" s="122" t="s">
        <v>59</v>
      </c>
      <c r="B21" s="122" t="s">
        <v>61</v>
      </c>
      <c r="C21" s="123" t="s">
        <v>60</v>
      </c>
      <c r="D21" s="123" t="s">
        <v>28</v>
      </c>
      <c r="E21" s="123" t="s">
        <v>29</v>
      </c>
      <c r="F21" s="123"/>
    </row>
    <row r="22" spans="1:7" ht="20" customHeight="1" x14ac:dyDescent="0.25">
      <c r="A22" s="19"/>
      <c r="B22" s="36"/>
      <c r="C22" s="36"/>
      <c r="D22" s="36">
        <f>B22*C22</f>
        <v>0</v>
      </c>
      <c r="E22" s="36"/>
      <c r="F22" s="36"/>
    </row>
    <row r="23" spans="1:7" ht="20" customHeight="1" x14ac:dyDescent="0.25">
      <c r="A23" s="19"/>
      <c r="B23" s="36"/>
      <c r="C23" s="36"/>
      <c r="D23" s="36">
        <f>B23*C23</f>
        <v>0</v>
      </c>
      <c r="E23" s="36"/>
      <c r="F23" s="36"/>
    </row>
    <row r="24" spans="1:7" ht="20" customHeight="1" x14ac:dyDescent="0.25">
      <c r="A24" s="19"/>
      <c r="B24" s="36"/>
      <c r="C24" s="36"/>
      <c r="D24" s="36">
        <f>B24*C24</f>
        <v>0</v>
      </c>
      <c r="E24" s="36"/>
      <c r="F24" s="36"/>
    </row>
    <row r="25" spans="1:7" ht="20" customHeight="1" x14ac:dyDescent="0.3">
      <c r="A25" s="158" t="s">
        <v>87</v>
      </c>
      <c r="B25" s="81"/>
      <c r="C25" s="81"/>
      <c r="D25" s="170">
        <f>SUM(D22:D24)</f>
        <v>0</v>
      </c>
      <c r="E25" s="81"/>
      <c r="F25" s="143"/>
    </row>
    <row r="26" spans="1:7" ht="20" customHeight="1" x14ac:dyDescent="0.25"/>
    <row r="27" spans="1:7" ht="20" customHeight="1" x14ac:dyDescent="0.3">
      <c r="A27" s="5"/>
      <c r="B27" s="5"/>
      <c r="C27" s="5"/>
      <c r="D27" s="5"/>
      <c r="E27" s="5"/>
      <c r="F27" s="5"/>
    </row>
    <row r="28" spans="1:7" ht="20" customHeight="1" x14ac:dyDescent="0.3">
      <c r="A28" s="81" t="s">
        <v>85</v>
      </c>
      <c r="B28" s="81"/>
      <c r="C28" s="81"/>
      <c r="D28" s="81"/>
      <c r="E28" s="81"/>
      <c r="F28" s="143">
        <f>E11+F18+D25</f>
        <v>0</v>
      </c>
    </row>
  </sheetData>
  <pageMargins left="0.78749999999999998" right="0.78749999999999998" top="0.88611111111111107" bottom="1.0249999999999999" header="0.51180555555555551" footer="0.78749999999999998"/>
  <pageSetup paperSize="9" firstPageNumber="0" orientation="landscape" horizontalDpi="300" verticalDpi="300" r:id="rId1"/>
  <headerFooter alignWithMargins="0"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A19954FB0924F9B9E2EF6E83D7E8D" ma:contentTypeVersion="847" ma:contentTypeDescription="Create a new document." ma:contentTypeScope="" ma:versionID="a3e146e77da5d17c8f62e4cc96a84f7e">
  <xsd:schema xmlns:xsd="http://www.w3.org/2001/XMLSchema" xmlns:xs="http://www.w3.org/2001/XMLSchema" xmlns:p="http://schemas.microsoft.com/office/2006/metadata/properties" xmlns:ns1="http://schemas.microsoft.com/sharepoint/v3" xmlns:ns2="bac0eef4-67a8-400f-9544-a40f4603ec58" xmlns:ns3="5ed4aedd-58db-4859-965c-430cc1463598" targetNamespace="http://schemas.microsoft.com/office/2006/metadata/properties" ma:root="true" ma:fieldsID="5b2ccc3e43f905c71d579628c597b709" ns1:_="" ns2:_="" ns3:_="">
    <xsd:import namespace="http://schemas.microsoft.com/sharepoint/v3"/>
    <xsd:import namespace="bac0eef4-67a8-400f-9544-a40f4603ec58"/>
    <xsd:import namespace="5ed4aedd-58db-4859-965c-430cc14635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Target_x0020_Audiences" minOccurs="0"/>
                <xsd:element ref="ns3:_ModernAudienceTargetUserField" minOccurs="0"/>
                <xsd:element ref="ns3:_ModernAudienceAadObjectId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0eef4-67a8-400f-9544-a40f4603ec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aedd-58db-4859-965c-430cc1463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rget_x0020_Audiences" ma:index="25" nillable="true" ma:displayName="Target Audiences" ma:internalName="Target_x0020_Audiences">
      <xsd:simpleType>
        <xsd:restriction base="dms:Unknown"/>
      </xsd:simpleType>
    </xsd:element>
    <xsd:element name="_ModernAudienceTargetUserField" ma:index="26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7" nillable="true" ma:displayName="AudienceIds" ma:list="{6a047e3f-d181-405f-b658-f682051fb9aa}" ma:internalName="_ModernAudienceAadObjectIds" ma:readOnly="true" ma:showField="_AadObjectIdForUser" ma:web="9f743bcb-3cf2-4adb-a75b-d0d15f30e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c0eef4-67a8-400f-9544-a40f4603ec58">YUTFK2WZ2UD2-1162537720-301048</_dlc_DocId>
    <_dlc_DocIdUrl xmlns="bac0eef4-67a8-400f-9544-a40f4603ec58">
      <Url>https://etuc.sharepoint.com/etuc/projects/_layouts/15/DocIdRedir.aspx?ID=YUTFK2WZ2UD2-1162537720-301048</Url>
      <Description>YUTFK2WZ2UD2-1162537720-301048</Description>
    </_dlc_DocIdUrl>
    <_ip_UnifiedCompliancePolicyUIAction xmlns="http://schemas.microsoft.com/sharepoint/v3" xsi:nil="true"/>
    <_ip_UnifiedCompliancePolicyProperties xmlns="http://schemas.microsoft.com/sharepoint/v3" xsi:nil="true"/>
    <Target_x0020_Audiences xmlns="5ed4aedd-58db-4859-965c-430cc1463598" xsi:nil="true"/>
    <_ModernAudienceTargetUserField xmlns="5ed4aedd-58db-4859-965c-430cc1463598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C3BC892C-487C-478E-9ED0-D26C05EB9A4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17C4CEB-24E1-4B5A-A044-9379D9DF5E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0A217-5500-47A5-86CC-7277C8540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c0eef4-67a8-400f-9544-a40f4603ec58"/>
    <ds:schemaRef ds:uri="5ed4aedd-58db-4859-965c-430cc1463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7F6036-12FA-4CDD-8B13-01EBE633C51D}">
  <ds:schemaRefs>
    <ds:schemaRef ds:uri="http://schemas.microsoft.com/office/2006/metadata/properties"/>
    <ds:schemaRef ds:uri="http://schemas.microsoft.com/office/infopath/2007/PartnerControls"/>
    <ds:schemaRef ds:uri="bac0eef4-67a8-400f-9544-a40f4603ec58"/>
    <ds:schemaRef ds:uri="http://schemas.microsoft.com/sharepoint/v3"/>
    <ds:schemaRef ds:uri="5ed4aedd-58db-4859-965c-430cc14635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GENERAL</vt:lpstr>
      <vt:lpstr>H1 Lump sum</vt:lpstr>
      <vt:lpstr>H2 Travel &amp; accommodation</vt:lpstr>
      <vt:lpstr>H3 Services costs</vt:lpstr>
      <vt:lpstr>H4 Administrative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Alexandre</dc:creator>
  <cp:keywords/>
  <dc:description/>
  <cp:lastModifiedBy>BENTAHAR, Sarrah</cp:lastModifiedBy>
  <cp:revision/>
  <dcterms:created xsi:type="dcterms:W3CDTF">2014-03-20T13:14:32Z</dcterms:created>
  <dcterms:modified xsi:type="dcterms:W3CDTF">2021-09-28T10:15:00Z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0x01010027AA19954FB0924F9B9E2EF6E83D7E8D</vt:lpwstr>
  </property>
  <property fmtid="{D5CDD505-2E9C-101B-9397-08002B2CF9AE}" pid="3" name="_dlc_DocIdItemGuid">
    <vt:lpwstr>d189cead-2975-48cf-8e2a-43abb775824e</vt:lpwstr>
  </property>
</Properties>
</file>